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heckCompatibility="1"/>
  <bookViews>
    <workbookView xWindow="0" yWindow="0" windowWidth="16380" windowHeight="8190" tabRatio="694" activeTab="4"/>
  </bookViews>
  <sheets>
    <sheet name="unipolaire 2kHz" sheetId="1" r:id="rId1"/>
    <sheet name="unipolaire 3kHz" sheetId="4" r:id="rId2"/>
    <sheet name="unipolaire 4kHz" sheetId="3" r:id="rId3"/>
    <sheet name="bipolaire" sheetId="2" r:id="rId4"/>
    <sheet name="bipolaire 10kHz" sheetId="5" r:id="rId5"/>
  </sheets>
  <calcPr calcId="125725"/>
</workbook>
</file>

<file path=xl/calcChain.xml><?xml version="1.0" encoding="utf-8"?>
<calcChain xmlns="http://schemas.openxmlformats.org/spreadsheetml/2006/main">
  <c r="B6" i="5"/>
  <c r="B3"/>
  <c r="B7"/>
  <c r="B27" s="1"/>
  <c r="C27" s="1"/>
  <c r="F7"/>
  <c r="C29"/>
  <c r="B29"/>
  <c r="B25"/>
  <c r="C25" s="1"/>
  <c r="B21"/>
  <c r="C21" s="1"/>
  <c r="B20"/>
  <c r="C20" s="1"/>
  <c r="B19"/>
  <c r="C19" s="1"/>
  <c r="B18"/>
  <c r="C18" s="1"/>
  <c r="C16"/>
  <c r="B16"/>
  <c r="B15"/>
  <c r="C15" s="1"/>
  <c r="B14"/>
  <c r="C14" s="1"/>
  <c r="B12"/>
  <c r="C12" s="1"/>
  <c r="C11"/>
  <c r="B11"/>
  <c r="B32" i="4"/>
  <c r="C32" s="1"/>
  <c r="D32" s="1"/>
  <c r="B24"/>
  <c r="C24" s="1"/>
  <c r="D24" s="1"/>
  <c r="B16"/>
  <c r="C16" s="1"/>
  <c r="D16" s="1"/>
  <c r="F8"/>
  <c r="B8"/>
  <c r="B34" s="1"/>
  <c r="C34" s="1"/>
  <c r="D34" s="1"/>
  <c r="B7"/>
  <c r="B4"/>
  <c r="F8" i="3"/>
  <c r="D35" s="1"/>
  <c r="B8"/>
  <c r="B25" s="1"/>
  <c r="C25" s="1"/>
  <c r="B7"/>
  <c r="B4"/>
  <c r="C35"/>
  <c r="B35"/>
  <c r="B34"/>
  <c r="C34" s="1"/>
  <c r="D34" s="1"/>
  <c r="B32"/>
  <c r="C32" s="1"/>
  <c r="B29"/>
  <c r="C29" s="1"/>
  <c r="C26"/>
  <c r="B26"/>
  <c r="B24"/>
  <c r="C24" s="1"/>
  <c r="B23"/>
  <c r="C23" s="1"/>
  <c r="B21"/>
  <c r="C21" s="1"/>
  <c r="B20"/>
  <c r="C20" s="1"/>
  <c r="D20" s="1"/>
  <c r="C17"/>
  <c r="B17"/>
  <c r="B16"/>
  <c r="C16" s="1"/>
  <c r="C13"/>
  <c r="B13"/>
  <c r="C12"/>
  <c r="B12"/>
  <c r="B10" i="2"/>
  <c r="C10" s="1"/>
  <c r="D10" s="1"/>
  <c r="B11"/>
  <c r="C11" s="1"/>
  <c r="D11" s="1"/>
  <c r="B12"/>
  <c r="C12" s="1"/>
  <c r="D12" s="1"/>
  <c r="B13"/>
  <c r="C13" s="1"/>
  <c r="D13" s="1"/>
  <c r="B14"/>
  <c r="C14" s="1"/>
  <c r="D14" s="1"/>
  <c r="B15"/>
  <c r="C15" s="1"/>
  <c r="D15" s="1"/>
  <c r="B16"/>
  <c r="C16" s="1"/>
  <c r="D16" s="1"/>
  <c r="B17"/>
  <c r="C17" s="1"/>
  <c r="D17" s="1"/>
  <c r="B18"/>
  <c r="C18" s="1"/>
  <c r="D18" s="1"/>
  <c r="B19"/>
  <c r="C19" s="1"/>
  <c r="D19" s="1"/>
  <c r="B20"/>
  <c r="C20" s="1"/>
  <c r="D20" s="1"/>
  <c r="B21"/>
  <c r="C21" s="1"/>
  <c r="D21" s="1"/>
  <c r="B22"/>
  <c r="C22" s="1"/>
  <c r="D22" s="1"/>
  <c r="B23"/>
  <c r="C23" s="1"/>
  <c r="D23" s="1"/>
  <c r="B24"/>
  <c r="C24" s="1"/>
  <c r="D24" s="1"/>
  <c r="B25"/>
  <c r="C25" s="1"/>
  <c r="D25" s="1"/>
  <c r="B26"/>
  <c r="C26" s="1"/>
  <c r="D26" s="1"/>
  <c r="B27"/>
  <c r="C27" s="1"/>
  <c r="D27" s="1"/>
  <c r="B28"/>
  <c r="C28"/>
  <c r="D28" s="1"/>
  <c r="B29"/>
  <c r="C29" s="1"/>
  <c r="D29" s="1"/>
  <c r="B11" i="1"/>
  <c r="C11" s="1"/>
  <c r="D11" s="1"/>
  <c r="B12"/>
  <c r="C12" s="1"/>
  <c r="D12" s="1"/>
  <c r="B13"/>
  <c r="C13"/>
  <c r="D13" s="1"/>
  <c r="B14"/>
  <c r="C14" s="1"/>
  <c r="D14" s="1"/>
  <c r="B15"/>
  <c r="C15" s="1"/>
  <c r="D15" s="1"/>
  <c r="B16"/>
  <c r="C16" s="1"/>
  <c r="D16" s="1"/>
  <c r="B17"/>
  <c r="C17" s="1"/>
  <c r="D17" s="1"/>
  <c r="B18"/>
  <c r="C18" s="1"/>
  <c r="D18" s="1"/>
  <c r="B19"/>
  <c r="C19" s="1"/>
  <c r="D19" s="1"/>
  <c r="B20"/>
  <c r="C20" s="1"/>
  <c r="D20" s="1"/>
  <c r="B21"/>
  <c r="C21"/>
  <c r="D21" s="1"/>
  <c r="B22"/>
  <c r="C22" s="1"/>
  <c r="D22" s="1"/>
  <c r="B23"/>
  <c r="C23" s="1"/>
  <c r="D23" s="1"/>
  <c r="B24"/>
  <c r="C24" s="1"/>
  <c r="D24" s="1"/>
  <c r="B25"/>
  <c r="C25" s="1"/>
  <c r="D25" s="1"/>
  <c r="B26"/>
  <c r="C26" s="1"/>
  <c r="D26" s="1"/>
  <c r="B27"/>
  <c r="C27" s="1"/>
  <c r="D27" s="1"/>
  <c r="B28"/>
  <c r="C28" s="1"/>
  <c r="D28" s="1"/>
  <c r="B29"/>
  <c r="C29" s="1"/>
  <c r="D29" s="1"/>
  <c r="B30"/>
  <c r="C30" s="1"/>
  <c r="D30" s="1"/>
  <c r="B31"/>
  <c r="C31" s="1"/>
  <c r="D31" s="1"/>
  <c r="B32"/>
  <c r="C32" s="1"/>
  <c r="D32" s="1"/>
  <c r="B33"/>
  <c r="C33" s="1"/>
  <c r="D33" s="1"/>
  <c r="B34"/>
  <c r="C34" s="1"/>
  <c r="D34" s="1"/>
  <c r="B35"/>
  <c r="C35" s="1"/>
  <c r="D35" s="1"/>
  <c r="B22" i="5" l="1"/>
  <c r="C22" s="1"/>
  <c r="B26"/>
  <c r="C26" s="1"/>
  <c r="D26" s="1"/>
  <c r="B13"/>
  <c r="C13" s="1"/>
  <c r="D13" s="1"/>
  <c r="B17"/>
  <c r="C17" s="1"/>
  <c r="D17" s="1"/>
  <c r="D15"/>
  <c r="B24"/>
  <c r="C24" s="1"/>
  <c r="D24" s="1"/>
  <c r="B28"/>
  <c r="C28" s="1"/>
  <c r="D28" s="1"/>
  <c r="B10"/>
  <c r="C10" s="1"/>
  <c r="D10" s="1"/>
  <c r="B23"/>
  <c r="C23" s="1"/>
  <c r="D23" s="1"/>
  <c r="D18"/>
  <c r="D14"/>
  <c r="D22"/>
  <c r="D29"/>
  <c r="D21"/>
  <c r="D16"/>
  <c r="D25"/>
  <c r="D12"/>
  <c r="D20"/>
  <c r="D27"/>
  <c r="D11"/>
  <c r="D19"/>
  <c r="B13" i="4"/>
  <c r="C13" s="1"/>
  <c r="D13" s="1"/>
  <c r="B21"/>
  <c r="C21" s="1"/>
  <c r="D21" s="1"/>
  <c r="B29"/>
  <c r="C29" s="1"/>
  <c r="D29" s="1"/>
  <c r="B18"/>
  <c r="C18" s="1"/>
  <c r="D18" s="1"/>
  <c r="B26"/>
  <c r="C26" s="1"/>
  <c r="D26" s="1"/>
  <c r="B15"/>
  <c r="C15" s="1"/>
  <c r="D15" s="1"/>
  <c r="B23"/>
  <c r="C23" s="1"/>
  <c r="D23" s="1"/>
  <c r="B31"/>
  <c r="C31" s="1"/>
  <c r="D31" s="1"/>
  <c r="B12"/>
  <c r="C12" s="1"/>
  <c r="D12" s="1"/>
  <c r="B20"/>
  <c r="C20" s="1"/>
  <c r="D20" s="1"/>
  <c r="B28"/>
  <c r="C28" s="1"/>
  <c r="D28" s="1"/>
  <c r="B17"/>
  <c r="C17" s="1"/>
  <c r="D17" s="1"/>
  <c r="B25"/>
  <c r="C25" s="1"/>
  <c r="D25" s="1"/>
  <c r="B33"/>
  <c r="C33" s="1"/>
  <c r="D33" s="1"/>
  <c r="B14"/>
  <c r="C14" s="1"/>
  <c r="D14" s="1"/>
  <c r="B22"/>
  <c r="C22" s="1"/>
  <c r="D22" s="1"/>
  <c r="B30"/>
  <c r="C30" s="1"/>
  <c r="D30" s="1"/>
  <c r="B11"/>
  <c r="C11" s="1"/>
  <c r="D11" s="1"/>
  <c r="B19"/>
  <c r="C19" s="1"/>
  <c r="D19" s="1"/>
  <c r="B27"/>
  <c r="C27" s="1"/>
  <c r="D27" s="1"/>
  <c r="B35"/>
  <c r="C35" s="1"/>
  <c r="D35" s="1"/>
  <c r="D29" i="3"/>
  <c r="D25"/>
  <c r="D16"/>
  <c r="D26"/>
  <c r="D32"/>
  <c r="D24"/>
  <c r="D12"/>
  <c r="D23"/>
  <c r="D17"/>
  <c r="D13"/>
  <c r="D21"/>
  <c r="B11"/>
  <c r="C11" s="1"/>
  <c r="D11" s="1"/>
  <c r="B18"/>
  <c r="C18" s="1"/>
  <c r="D18" s="1"/>
  <c r="B27"/>
  <c r="C27" s="1"/>
  <c r="D27" s="1"/>
  <c r="B30"/>
  <c r="C30" s="1"/>
  <c r="D30" s="1"/>
  <c r="B14"/>
  <c r="C14" s="1"/>
  <c r="D14" s="1"/>
  <c r="B33"/>
  <c r="C33" s="1"/>
  <c r="D33" s="1"/>
  <c r="B31"/>
  <c r="C31" s="1"/>
  <c r="D31" s="1"/>
  <c r="B19"/>
  <c r="C19" s="1"/>
  <c r="D19" s="1"/>
  <c r="B22"/>
  <c r="C22" s="1"/>
  <c r="D22" s="1"/>
  <c r="B28"/>
  <c r="C28" s="1"/>
  <c r="D28" s="1"/>
  <c r="B15"/>
  <c r="C15" s="1"/>
  <c r="D15" s="1"/>
</calcChain>
</file>

<file path=xl/sharedStrings.xml><?xml version="1.0" encoding="utf-8"?>
<sst xmlns="http://schemas.openxmlformats.org/spreadsheetml/2006/main" count="111" uniqueCount="23">
  <si>
    <t>résistance</t>
  </si>
  <si>
    <t>kΩ</t>
  </si>
  <si>
    <t>Imax</t>
  </si>
  <si>
    <t>mA</t>
  </si>
  <si>
    <t>fréquence (f)</t>
  </si>
  <si>
    <t>kHz</t>
  </si>
  <si>
    <t>période (T)</t>
  </si>
  <si>
    <t>ms</t>
  </si>
  <si>
    <t>échantillonnage (fe)</t>
  </si>
  <si>
    <t>CAN</t>
  </si>
  <si>
    <t>bits</t>
  </si>
  <si>
    <t>mesures</t>
  </si>
  <si>
    <t>tension</t>
  </si>
  <si>
    <t>V</t>
  </si>
  <si>
    <t>période (Te)</t>
  </si>
  <si>
    <t>quantum</t>
  </si>
  <si>
    <t>mV</t>
  </si>
  <si>
    <t xml:space="preserve">mesure </t>
  </si>
  <si>
    <t>Ti</t>
  </si>
  <si>
    <t>P(t)</t>
  </si>
  <si>
    <t>N</t>
  </si>
  <si>
    <t>amplitude (A)</t>
  </si>
  <si>
    <t>U(t)</t>
  </si>
</sst>
</file>

<file path=xl/styles.xml><?xml version="1.0" encoding="utf-8"?>
<styleSheet xmlns="http://schemas.openxmlformats.org/spreadsheetml/2006/main">
  <numFmts count="2">
    <numFmt numFmtId="164" formatCode="0.000"/>
    <numFmt numFmtId="165" formatCode="0.0"/>
  </numFmts>
  <fonts count="2">
    <font>
      <sz val="10"/>
      <name val="Arial"/>
      <family val="2"/>
    </font>
    <font>
      <b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31"/>
      </patternFill>
    </fill>
    <fill>
      <patternFill patternType="solid">
        <fgColor indexed="31"/>
        <bgColor indexed="9"/>
      </patternFill>
    </fill>
    <fill>
      <patternFill patternType="solid">
        <fgColor theme="8" tint="0.79998168889431442"/>
        <bgColor indexed="31"/>
      </patternFill>
    </fill>
    <fill>
      <patternFill patternType="solid">
        <fgColor theme="7" tint="0.79998168889431442"/>
        <bgColor indexed="31"/>
      </patternFill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Font="1" applyAlignment="1">
      <alignment horizontal="right"/>
    </xf>
    <xf numFmtId="164" fontId="0" fillId="0" borderId="0" xfId="0" applyNumberFormat="1"/>
    <xf numFmtId="0" fontId="0" fillId="2" borderId="0" xfId="0" applyFont="1" applyFill="1" applyAlignment="1">
      <alignment horizontal="right"/>
    </xf>
    <xf numFmtId="0" fontId="0" fillId="2" borderId="0" xfId="0" applyFill="1"/>
    <xf numFmtId="0" fontId="0" fillId="3" borderId="0" xfId="0" applyFont="1" applyFill="1" applyAlignment="1">
      <alignment horizontal="right"/>
    </xf>
    <xf numFmtId="0" fontId="0" fillId="3" borderId="0" xfId="0" applyFill="1"/>
    <xf numFmtId="165" fontId="0" fillId="3" borderId="0" xfId="0" applyNumberFormat="1" applyFill="1"/>
    <xf numFmtId="164" fontId="0" fillId="2" borderId="0" xfId="0" applyNumberFormat="1" applyFill="1"/>
    <xf numFmtId="165" fontId="0" fillId="3" borderId="0" xfId="0" applyNumberFormat="1" applyFill="1" applyAlignment="1">
      <alignment horizontal="right"/>
    </xf>
    <xf numFmtId="0" fontId="0" fillId="3" borderId="0" xfId="0" applyFont="1" applyFill="1" applyAlignment="1">
      <alignment horizontal="left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164" fontId="0" fillId="3" borderId="0" xfId="0" applyNumberFormat="1" applyFill="1" applyAlignment="1">
      <alignment horizontal="right"/>
    </xf>
    <xf numFmtId="0" fontId="0" fillId="4" borderId="0" xfId="0" applyFont="1" applyFill="1" applyAlignment="1">
      <alignment horizontal="right"/>
    </xf>
    <xf numFmtId="0" fontId="0" fillId="4" borderId="0" xfId="0" applyFill="1"/>
    <xf numFmtId="164" fontId="0" fillId="4" borderId="0" xfId="0" applyNumberFormat="1" applyFill="1"/>
    <xf numFmtId="0" fontId="0" fillId="5" borderId="0" xfId="0" applyFont="1" applyFill="1" applyAlignment="1">
      <alignment horizontal="right"/>
    </xf>
    <xf numFmtId="0" fontId="0" fillId="5" borderId="0" xfId="0" applyFill="1"/>
    <xf numFmtId="164" fontId="0" fillId="5" borderId="0" xfId="0" applyNumberFormat="1" applyFill="1"/>
    <xf numFmtId="165" fontId="0" fillId="3" borderId="1" xfId="0" applyNumberFormat="1" applyFill="1" applyBorder="1" applyAlignment="1">
      <alignment horizontal="right"/>
    </xf>
    <xf numFmtId="164" fontId="0" fillId="5" borderId="2" xfId="0" applyNumberFormat="1" applyFill="1" applyBorder="1"/>
    <xf numFmtId="0" fontId="0" fillId="5" borderId="1" xfId="0" applyFill="1" applyBorder="1"/>
    <xf numFmtId="164" fontId="0" fillId="0" borderId="1" xfId="0" applyNumberFormat="1" applyBorder="1"/>
    <xf numFmtId="0" fontId="0" fillId="0" borderId="1" xfId="0" applyBorder="1"/>
    <xf numFmtId="0" fontId="0" fillId="2" borderId="1" xfId="0" applyFill="1" applyBorder="1"/>
    <xf numFmtId="164" fontId="0" fillId="2" borderId="1" xfId="0" applyNumberFormat="1" applyFill="1" applyBorder="1"/>
    <xf numFmtId="165" fontId="0" fillId="3" borderId="1" xfId="0" applyNumberFormat="1" applyFill="1" applyBorder="1"/>
    <xf numFmtId="164" fontId="0" fillId="3" borderId="1" xfId="0" applyNumberFormat="1" applyFill="1" applyBorder="1" applyAlignment="1">
      <alignment horizontal="right"/>
    </xf>
    <xf numFmtId="0" fontId="0" fillId="0" borderId="1" xfId="0" applyFill="1" applyBorder="1"/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B3B3B3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DDDDD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420E"/>
      <rgbColor rgb="00666699"/>
      <rgbColor rgb="00969696"/>
      <rgbColor rgb="0000458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title>
      <c:tx>
        <c:rich>
          <a:bodyPr/>
          <a:lstStyle/>
          <a:p>
            <a:pPr>
              <a:defRPr sz="1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/>
              <a:t>CAN</a:t>
            </a:r>
          </a:p>
        </c:rich>
      </c:tx>
      <c:layout>
        <c:manualLayout>
          <c:xMode val="edge"/>
          <c:yMode val="edge"/>
          <c:x val="0.46987986360470957"/>
          <c:y val="3.3333416800422677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0692778947414865"/>
          <c:y val="0.18205173791000079"/>
          <c:w val="0.71837402224181557"/>
          <c:h val="0.64359135514662247"/>
        </c:manualLayout>
      </c:layout>
      <c:barChart>
        <c:barDir val="col"/>
        <c:grouping val="clustered"/>
        <c:ser>
          <c:idx val="0"/>
          <c:order val="0"/>
          <c:tx>
            <c:strRef>
              <c:f>'unipolaire 2kHz'!$D$10</c:f>
              <c:strCache>
                <c:ptCount val="1"/>
                <c:pt idx="0">
                  <c:v>N</c:v>
                </c:pt>
              </c:strCache>
            </c:strRef>
          </c:tx>
          <c:spPr>
            <a:solidFill>
              <a:srgbClr val="FF420E"/>
            </a:solidFill>
            <a:ln w="3175">
              <a:solidFill>
                <a:srgbClr val="000000"/>
              </a:solidFill>
              <a:prstDash val="solid"/>
            </a:ln>
          </c:spPr>
          <c:val>
            <c:numRef>
              <c:f>'unipolaire 2kHz'!$D$11:$D$35</c:f>
              <c:numCache>
                <c:formatCode>General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val>
        </c:ser>
        <c:gapWidth val="0"/>
        <c:axId val="188209792"/>
        <c:axId val="188216064"/>
      </c:barChart>
      <c:lineChart>
        <c:grouping val="standard"/>
        <c:ser>
          <c:idx val="0"/>
          <c:order val="1"/>
          <c:tx>
            <c:strRef>
              <c:f>'unipolaire 2kHz'!$C$10</c:f>
              <c:strCache>
                <c:ptCount val="1"/>
                <c:pt idx="0">
                  <c:v>P(t)</c:v>
                </c:pt>
              </c:strCache>
            </c:strRef>
          </c:tx>
          <c:spPr>
            <a:ln w="3175">
              <a:solidFill>
                <a:srgbClr val="004586"/>
              </a:solidFill>
              <a:prstDash val="solid"/>
            </a:ln>
          </c:spPr>
          <c:marker>
            <c:symbol val="none"/>
          </c:marker>
          <c:val>
            <c:numRef>
              <c:f>'unipolaire 2kHz'!$C$11:$C$35</c:f>
              <c:numCache>
                <c:formatCode>0.00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val>
        </c:ser>
        <c:marker val="1"/>
        <c:axId val="188217984"/>
        <c:axId val="190255488"/>
      </c:lineChart>
      <c:catAx>
        <c:axId val="188209792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mesures</a:t>
                </a:r>
              </a:p>
            </c:rich>
          </c:tx>
          <c:layout>
            <c:manualLayout>
              <c:xMode val="edge"/>
              <c:yMode val="edge"/>
              <c:x val="0.42469910748887213"/>
              <c:y val="0.90513047158070803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B3B3B3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88216064"/>
        <c:crossesAt val="0"/>
        <c:lblAlgn val="ctr"/>
        <c:lblOffset val="100"/>
        <c:tickLblSkip val="1"/>
        <c:tickMarkSkip val="1"/>
      </c:catAx>
      <c:valAx>
        <c:axId val="188216064"/>
        <c:scaling>
          <c:orientation val="minMax"/>
          <c:max val="255"/>
          <c:min val="0"/>
        </c:scaling>
        <c:axPos val="l"/>
        <c:majorGridlines>
          <c:spPr>
            <a:ln w="3175">
              <a:solidFill>
                <a:srgbClr val="B3B3B3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numérique</a:t>
                </a:r>
              </a:p>
            </c:rich>
          </c:tx>
          <c:layout>
            <c:manualLayout>
              <c:xMode val="edge"/>
              <c:yMode val="edge"/>
              <c:x val="2.4096403261779979E-2"/>
              <c:y val="0.42051387348225533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B3B3B3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88209792"/>
        <c:crossesAt val="1"/>
        <c:crossBetween val="between"/>
        <c:majorUnit val="50"/>
        <c:minorUnit val="25"/>
      </c:valAx>
      <c:catAx>
        <c:axId val="188217984"/>
        <c:scaling>
          <c:orientation val="minMax"/>
        </c:scaling>
        <c:axPos val="b"/>
        <c:majorTickMark val="none"/>
        <c:tickLblPos val="none"/>
        <c:spPr>
          <a:ln w="3175">
            <a:solidFill>
              <a:srgbClr val="B3B3B3"/>
            </a:solidFill>
            <a:prstDash val="solid"/>
          </a:ln>
        </c:spPr>
        <c:crossAx val="190255488"/>
        <c:crosses val="autoZero"/>
        <c:auto val="1"/>
        <c:lblAlgn val="ctr"/>
        <c:lblOffset val="100"/>
        <c:tickMarkSkip val="1"/>
      </c:catAx>
      <c:valAx>
        <c:axId val="190255488"/>
        <c:scaling>
          <c:orientation val="minMax"/>
          <c:max val="4"/>
          <c:min val="0"/>
        </c:scaling>
        <c:axPos val="r"/>
        <c:numFmt formatCode="0.00" sourceLinked="1"/>
        <c:tickLblPos val="nextTo"/>
        <c:spPr>
          <a:ln w="3175">
            <a:solidFill>
              <a:srgbClr val="B3B3B3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88217984"/>
        <c:crosses val="max"/>
        <c:crossBetween val="midCat"/>
        <c:majorUnit val="1"/>
        <c:minorUnit val="0.5"/>
      </c:valAx>
      <c:spPr>
        <a:noFill/>
        <a:ln w="3175">
          <a:solidFill>
            <a:srgbClr val="B3B3B3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9759102150130421"/>
          <c:y val="0.44871907231338221"/>
          <c:w val="9.1867537435536162E-2"/>
          <c:h val="0.11025668633985962"/>
        </c:manualLayout>
      </c:layout>
      <c:spPr>
        <a:noFill/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51180555555555551" footer="0.51180555555555551"/>
    <c:pageSetup firstPageNumber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title>
      <c:tx>
        <c:rich>
          <a:bodyPr/>
          <a:lstStyle/>
          <a:p>
            <a:pPr>
              <a:defRPr sz="1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/>
              <a:t>CAN</a:t>
            </a:r>
          </a:p>
        </c:rich>
      </c:tx>
      <c:layout>
        <c:manualLayout>
          <c:xMode val="edge"/>
          <c:yMode val="edge"/>
          <c:x val="0.46987986360471007"/>
          <c:y val="3.3333416800422684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0692778947414866"/>
          <c:y val="0.18205173791000079"/>
          <c:w val="0.71837402224181612"/>
          <c:h val="0.64359135514662269"/>
        </c:manualLayout>
      </c:layout>
      <c:barChart>
        <c:barDir val="col"/>
        <c:grouping val="clustered"/>
        <c:ser>
          <c:idx val="0"/>
          <c:order val="0"/>
          <c:tx>
            <c:strRef>
              <c:f>'unipolaire 3kHz'!$D$10</c:f>
              <c:strCache>
                <c:ptCount val="1"/>
                <c:pt idx="0">
                  <c:v>N</c:v>
                </c:pt>
              </c:strCache>
            </c:strRef>
          </c:tx>
          <c:spPr>
            <a:solidFill>
              <a:srgbClr val="FF420E"/>
            </a:solidFill>
            <a:ln w="3175">
              <a:solidFill>
                <a:srgbClr val="000000"/>
              </a:solidFill>
              <a:prstDash val="solid"/>
            </a:ln>
          </c:spPr>
          <c:val>
            <c:numRef>
              <c:f>'unipolaire 3kHz'!$D$11:$D$35</c:f>
              <c:numCache>
                <c:formatCode>General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val>
        </c:ser>
        <c:gapWidth val="0"/>
        <c:axId val="57351168"/>
        <c:axId val="57394304"/>
      </c:barChart>
      <c:lineChart>
        <c:grouping val="standard"/>
        <c:ser>
          <c:idx val="0"/>
          <c:order val="1"/>
          <c:tx>
            <c:strRef>
              <c:f>'unipolaire 3kHz'!$C$10</c:f>
              <c:strCache>
                <c:ptCount val="1"/>
                <c:pt idx="0">
                  <c:v>P(t)</c:v>
                </c:pt>
              </c:strCache>
            </c:strRef>
          </c:tx>
          <c:spPr>
            <a:ln w="3175">
              <a:solidFill>
                <a:srgbClr val="004586"/>
              </a:solidFill>
              <a:prstDash val="solid"/>
            </a:ln>
          </c:spPr>
          <c:marker>
            <c:symbol val="none"/>
          </c:marker>
          <c:val>
            <c:numRef>
              <c:f>'unipolaire 3kHz'!$C$11:$C$35</c:f>
              <c:numCache>
                <c:formatCode>0.00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val>
        </c:ser>
        <c:marker val="1"/>
        <c:axId val="57396224"/>
        <c:axId val="57398016"/>
      </c:lineChart>
      <c:catAx>
        <c:axId val="57351168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mesures</a:t>
                </a:r>
              </a:p>
            </c:rich>
          </c:tx>
          <c:layout>
            <c:manualLayout>
              <c:xMode val="edge"/>
              <c:yMode val="edge"/>
              <c:x val="0.4246991074888723"/>
              <c:y val="0.90513047158070803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B3B3B3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57394304"/>
        <c:crossesAt val="0"/>
        <c:lblAlgn val="ctr"/>
        <c:lblOffset val="100"/>
        <c:tickLblSkip val="1"/>
        <c:tickMarkSkip val="1"/>
      </c:catAx>
      <c:valAx>
        <c:axId val="57394304"/>
        <c:scaling>
          <c:orientation val="minMax"/>
          <c:max val="255"/>
          <c:min val="0"/>
        </c:scaling>
        <c:axPos val="l"/>
        <c:majorGridlines>
          <c:spPr>
            <a:ln w="3175">
              <a:solidFill>
                <a:srgbClr val="B3B3B3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numérique</a:t>
                </a:r>
              </a:p>
            </c:rich>
          </c:tx>
          <c:layout>
            <c:manualLayout>
              <c:xMode val="edge"/>
              <c:yMode val="edge"/>
              <c:x val="2.4096403261779982E-2"/>
              <c:y val="0.42051387348225577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B3B3B3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57351168"/>
        <c:crossesAt val="1"/>
        <c:crossBetween val="between"/>
        <c:majorUnit val="50"/>
        <c:minorUnit val="25"/>
      </c:valAx>
      <c:catAx>
        <c:axId val="57396224"/>
        <c:scaling>
          <c:orientation val="minMax"/>
        </c:scaling>
        <c:axPos val="b"/>
        <c:majorTickMark val="none"/>
        <c:tickLblPos val="none"/>
        <c:spPr>
          <a:ln w="3175">
            <a:solidFill>
              <a:srgbClr val="B3B3B3"/>
            </a:solidFill>
            <a:prstDash val="solid"/>
          </a:ln>
        </c:spPr>
        <c:crossAx val="57398016"/>
        <c:crosses val="autoZero"/>
        <c:auto val="1"/>
        <c:lblAlgn val="ctr"/>
        <c:lblOffset val="100"/>
        <c:tickMarkSkip val="1"/>
      </c:catAx>
      <c:valAx>
        <c:axId val="57398016"/>
        <c:scaling>
          <c:orientation val="minMax"/>
          <c:max val="4"/>
          <c:min val="0"/>
        </c:scaling>
        <c:axPos val="r"/>
        <c:numFmt formatCode="0.00" sourceLinked="1"/>
        <c:tickLblPos val="nextTo"/>
        <c:spPr>
          <a:ln w="3175">
            <a:solidFill>
              <a:srgbClr val="B3B3B3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57396224"/>
        <c:crosses val="max"/>
        <c:crossBetween val="midCat"/>
        <c:majorUnit val="1"/>
        <c:minorUnit val="0.5"/>
      </c:valAx>
      <c:spPr>
        <a:noFill/>
        <a:ln w="3175">
          <a:solidFill>
            <a:srgbClr val="B3B3B3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9759102150130421"/>
          <c:y val="0.44871907231338221"/>
          <c:w val="9.1867537435536162E-2"/>
          <c:h val="0.11025668633985962"/>
        </c:manualLayout>
      </c:layout>
      <c:spPr>
        <a:noFill/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51180555555555562" footer="0.51180555555555562"/>
    <c:pageSetup firstPageNumber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title>
      <c:tx>
        <c:rich>
          <a:bodyPr/>
          <a:lstStyle/>
          <a:p>
            <a:pPr>
              <a:defRPr sz="1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/>
              <a:t>CAN</a:t>
            </a:r>
          </a:p>
        </c:rich>
      </c:tx>
      <c:layout>
        <c:manualLayout>
          <c:xMode val="edge"/>
          <c:yMode val="edge"/>
          <c:x val="0.46987986360470979"/>
          <c:y val="3.3333416800422684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0692778947414866"/>
          <c:y val="0.18205173791000079"/>
          <c:w val="0.7183740222418159"/>
          <c:h val="0.64359135514662269"/>
        </c:manualLayout>
      </c:layout>
      <c:barChart>
        <c:barDir val="col"/>
        <c:grouping val="clustered"/>
        <c:ser>
          <c:idx val="0"/>
          <c:order val="0"/>
          <c:tx>
            <c:strRef>
              <c:f>'unipolaire 4kHz'!$D$10</c:f>
              <c:strCache>
                <c:ptCount val="1"/>
                <c:pt idx="0">
                  <c:v>N</c:v>
                </c:pt>
              </c:strCache>
            </c:strRef>
          </c:tx>
          <c:spPr>
            <a:solidFill>
              <a:srgbClr val="FF420E"/>
            </a:solidFill>
            <a:ln w="3175">
              <a:solidFill>
                <a:srgbClr val="000000"/>
              </a:solidFill>
              <a:prstDash val="solid"/>
            </a:ln>
          </c:spPr>
          <c:val>
            <c:numRef>
              <c:f>'unipolaire 4kHz'!$D$11:$D$35</c:f>
              <c:numCache>
                <c:formatCode>General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val>
        </c:ser>
        <c:gapWidth val="0"/>
        <c:axId val="194067072"/>
        <c:axId val="194097920"/>
      </c:barChart>
      <c:lineChart>
        <c:grouping val="standard"/>
        <c:ser>
          <c:idx val="0"/>
          <c:order val="1"/>
          <c:tx>
            <c:strRef>
              <c:f>'unipolaire 4kHz'!$C$10</c:f>
              <c:strCache>
                <c:ptCount val="1"/>
                <c:pt idx="0">
                  <c:v>P(t)</c:v>
                </c:pt>
              </c:strCache>
            </c:strRef>
          </c:tx>
          <c:spPr>
            <a:ln w="3175">
              <a:solidFill>
                <a:srgbClr val="004586"/>
              </a:solidFill>
              <a:prstDash val="solid"/>
            </a:ln>
          </c:spPr>
          <c:marker>
            <c:symbol val="none"/>
          </c:marker>
          <c:val>
            <c:numRef>
              <c:f>'unipolaire 4kHz'!$C$11:$C$35</c:f>
              <c:numCache>
                <c:formatCode>0.00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val>
        </c:ser>
        <c:marker val="1"/>
        <c:axId val="194099840"/>
        <c:axId val="194224512"/>
      </c:lineChart>
      <c:catAx>
        <c:axId val="194067072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mesures</a:t>
                </a:r>
              </a:p>
            </c:rich>
          </c:tx>
          <c:layout>
            <c:manualLayout>
              <c:xMode val="edge"/>
              <c:yMode val="edge"/>
              <c:x val="0.42469910748887224"/>
              <c:y val="0.90513047158070803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B3B3B3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94097920"/>
        <c:crossesAt val="0"/>
        <c:lblAlgn val="ctr"/>
        <c:lblOffset val="100"/>
        <c:tickLblSkip val="1"/>
        <c:tickMarkSkip val="1"/>
      </c:catAx>
      <c:valAx>
        <c:axId val="194097920"/>
        <c:scaling>
          <c:orientation val="minMax"/>
          <c:max val="255"/>
          <c:min val="0"/>
        </c:scaling>
        <c:axPos val="l"/>
        <c:majorGridlines>
          <c:spPr>
            <a:ln w="3175">
              <a:solidFill>
                <a:srgbClr val="B3B3B3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numérique</a:t>
                </a:r>
              </a:p>
            </c:rich>
          </c:tx>
          <c:layout>
            <c:manualLayout>
              <c:xMode val="edge"/>
              <c:yMode val="edge"/>
              <c:x val="2.4096403261779982E-2"/>
              <c:y val="0.42051387348225555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B3B3B3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94067072"/>
        <c:crossesAt val="1"/>
        <c:crossBetween val="between"/>
        <c:majorUnit val="50"/>
        <c:minorUnit val="25"/>
      </c:valAx>
      <c:catAx>
        <c:axId val="194099840"/>
        <c:scaling>
          <c:orientation val="minMax"/>
        </c:scaling>
        <c:axPos val="b"/>
        <c:majorTickMark val="none"/>
        <c:tickLblPos val="none"/>
        <c:spPr>
          <a:ln w="3175">
            <a:solidFill>
              <a:srgbClr val="B3B3B3"/>
            </a:solidFill>
            <a:prstDash val="solid"/>
          </a:ln>
        </c:spPr>
        <c:crossAx val="194224512"/>
        <c:crosses val="autoZero"/>
        <c:auto val="1"/>
        <c:lblAlgn val="ctr"/>
        <c:lblOffset val="100"/>
        <c:tickMarkSkip val="1"/>
      </c:catAx>
      <c:valAx>
        <c:axId val="194224512"/>
        <c:scaling>
          <c:orientation val="minMax"/>
          <c:max val="4"/>
          <c:min val="0"/>
        </c:scaling>
        <c:axPos val="r"/>
        <c:numFmt formatCode="0.00" sourceLinked="1"/>
        <c:tickLblPos val="nextTo"/>
        <c:spPr>
          <a:ln w="3175">
            <a:solidFill>
              <a:srgbClr val="B3B3B3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94099840"/>
        <c:crosses val="max"/>
        <c:crossBetween val="midCat"/>
        <c:majorUnit val="1"/>
        <c:minorUnit val="0.5"/>
      </c:valAx>
      <c:spPr>
        <a:noFill/>
        <a:ln w="3175">
          <a:solidFill>
            <a:srgbClr val="B3B3B3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9759102150130421"/>
          <c:y val="0.44871907231338221"/>
          <c:w val="9.1867537435536162E-2"/>
          <c:h val="0.11025668633985962"/>
        </c:manualLayout>
      </c:layout>
      <c:spPr>
        <a:noFill/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78" l="0.78740157499999996" r="0.78740157499999996" t="0.98425196899999978" header="0.51180555555555562" footer="0.51180555555555562"/>
    <c:pageSetup firstPageNumber="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title>
      <c:tx>
        <c:rich>
          <a:bodyPr/>
          <a:lstStyle/>
          <a:p>
            <a:pPr>
              <a:defRPr sz="1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/>
              <a:t>CAN</a:t>
            </a:r>
          </a:p>
        </c:rich>
      </c:tx>
      <c:layout>
        <c:manualLayout>
          <c:xMode val="edge"/>
          <c:yMode val="edge"/>
          <c:x val="0.47013782542113325"/>
          <c:y val="3.2994964748280786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3016845329249618"/>
          <c:y val="0.18020326900984124"/>
          <c:w val="0.65084226646248089"/>
          <c:h val="0.64720892390858475"/>
        </c:manualLayout>
      </c:layout>
      <c:barChart>
        <c:barDir val="col"/>
        <c:grouping val="clustered"/>
        <c:ser>
          <c:idx val="0"/>
          <c:order val="0"/>
          <c:tx>
            <c:strRef>
              <c:f>bipolaire!$D$9</c:f>
              <c:strCache>
                <c:ptCount val="1"/>
                <c:pt idx="0">
                  <c:v>N</c:v>
                </c:pt>
              </c:strCache>
            </c:strRef>
          </c:tx>
          <c:spPr>
            <a:solidFill>
              <a:srgbClr val="FF420E"/>
            </a:solidFill>
            <a:ln w="25400">
              <a:noFill/>
            </a:ln>
          </c:spPr>
          <c:val>
            <c:numRef>
              <c:f>bipolaire!$D$10:$D$29</c:f>
              <c:numCache>
                <c:formatCode>General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gapWidth val="0"/>
        <c:axId val="188156160"/>
        <c:axId val="188162816"/>
      </c:barChart>
      <c:lineChart>
        <c:grouping val="standard"/>
        <c:ser>
          <c:idx val="0"/>
          <c:order val="1"/>
          <c:tx>
            <c:strRef>
              <c:f>bipolaire!$C$9</c:f>
              <c:strCache>
                <c:ptCount val="1"/>
                <c:pt idx="0">
                  <c:v>U(t)</c:v>
                </c:pt>
              </c:strCache>
            </c:strRef>
          </c:tx>
          <c:spPr>
            <a:ln w="38100">
              <a:solidFill>
                <a:srgbClr val="004586"/>
              </a:solidFill>
              <a:prstDash val="solid"/>
            </a:ln>
          </c:spPr>
          <c:marker>
            <c:symbol val="none"/>
          </c:marker>
          <c:val>
            <c:numRef>
              <c:f>bipolaire!$C$10:$C$29</c:f>
              <c:numCache>
                <c:formatCode>0.00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marker val="1"/>
        <c:axId val="188164736"/>
        <c:axId val="188178816"/>
      </c:lineChart>
      <c:catAx>
        <c:axId val="188156160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mesures</a:t>
                </a:r>
              </a:p>
            </c:rich>
          </c:tx>
          <c:layout>
            <c:manualLayout>
              <c:xMode val="edge"/>
              <c:yMode val="edge"/>
              <c:x val="0.41347626339969373"/>
              <c:y val="0.90609249347201859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B3B3B3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88162816"/>
        <c:crossesAt val="0"/>
        <c:lblAlgn val="ctr"/>
        <c:lblOffset val="100"/>
        <c:tickLblSkip val="1"/>
        <c:tickMarkSkip val="1"/>
      </c:catAx>
      <c:valAx>
        <c:axId val="188162816"/>
        <c:scaling>
          <c:orientation val="minMax"/>
          <c:max val="65536"/>
          <c:min val="0"/>
        </c:scaling>
        <c:axPos val="l"/>
        <c:majorGridlines>
          <c:spPr>
            <a:ln w="3175">
              <a:solidFill>
                <a:srgbClr val="B3B3B3"/>
              </a:solidFill>
              <a:prstDash val="solid"/>
            </a:ln>
          </c:spPr>
        </c:majorGridlines>
        <c:minorGridlines>
          <c:spPr>
            <a:ln w="3175">
              <a:solidFill>
                <a:srgbClr val="DDDDDD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numérique</a:t>
                </a:r>
              </a:p>
            </c:rich>
          </c:tx>
          <c:layout>
            <c:manualLayout>
              <c:xMode val="edge"/>
              <c:yMode val="edge"/>
              <c:x val="2.4502297090352222E-2"/>
              <c:y val="0.42132031909343159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B3B3B3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88156160"/>
        <c:crossesAt val="1"/>
        <c:crossBetween val="between"/>
        <c:majorUnit val="10000"/>
        <c:minorUnit val="5000"/>
      </c:valAx>
      <c:catAx>
        <c:axId val="188164736"/>
        <c:scaling>
          <c:orientation val="minMax"/>
        </c:scaling>
        <c:axPos val="b"/>
        <c:majorTickMark val="cross"/>
        <c:tickLblPos val="none"/>
        <c:spPr>
          <a:ln w="3175">
            <a:solidFill>
              <a:srgbClr val="B3B3B3"/>
            </a:solidFill>
            <a:prstDash val="solid"/>
          </a:ln>
        </c:spPr>
        <c:crossAx val="188178816"/>
        <c:crosses val="autoZero"/>
        <c:auto val="1"/>
        <c:lblAlgn val="ctr"/>
        <c:lblOffset val="100"/>
        <c:tickMarkSkip val="1"/>
      </c:catAx>
      <c:valAx>
        <c:axId val="188178816"/>
        <c:scaling>
          <c:orientation val="minMax"/>
          <c:max val="5"/>
          <c:min val="-5"/>
        </c:scaling>
        <c:axPos val="r"/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amplitude (V)</a:t>
                </a:r>
              </a:p>
            </c:rich>
          </c:tx>
          <c:layout>
            <c:manualLayout>
              <c:xMode val="edge"/>
              <c:yMode val="edge"/>
              <c:x val="0.84379785604900459"/>
              <c:y val="0.40609187382499434"/>
            </c:manualLayout>
          </c:layout>
          <c:spPr>
            <a:noFill/>
            <a:ln w="25400">
              <a:noFill/>
            </a:ln>
          </c:spPr>
        </c:title>
        <c:numFmt formatCode="0.00" sourceLinked="1"/>
        <c:tickLblPos val="nextTo"/>
        <c:spPr>
          <a:ln w="3175">
            <a:solidFill>
              <a:srgbClr val="B3B3B3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88164736"/>
        <c:crosses val="max"/>
        <c:crossBetween val="midCat"/>
        <c:majorUnit val="1"/>
        <c:minorUnit val="0.5"/>
      </c:valAx>
      <c:spPr>
        <a:noFill/>
        <a:ln w="3175">
          <a:solidFill>
            <a:srgbClr val="B3B3B3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958652373660031"/>
          <c:y val="0.44923913541889998"/>
          <c:w val="9.3415007656967836E-2"/>
          <c:h val="0.10913719109046723"/>
        </c:manualLayout>
      </c:layout>
      <c:spPr>
        <a:noFill/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51180555555555551" footer="0.51180555555555551"/>
    <c:pageSetup firstPageNumber="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title>
      <c:tx>
        <c:rich>
          <a:bodyPr/>
          <a:lstStyle/>
          <a:p>
            <a:pPr>
              <a:defRPr sz="1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/>
              <a:t>CAN</a:t>
            </a:r>
          </a:p>
        </c:rich>
      </c:tx>
      <c:layout>
        <c:manualLayout>
          <c:xMode val="edge"/>
          <c:yMode val="edge"/>
          <c:x val="0.47013782542113314"/>
          <c:y val="3.2994964748280786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3016845329249627"/>
          <c:y val="0.18020326900984124"/>
          <c:w val="0.65084226646248133"/>
          <c:h val="0.64720892390858509"/>
        </c:manualLayout>
      </c:layout>
      <c:barChart>
        <c:barDir val="col"/>
        <c:grouping val="clustered"/>
        <c:ser>
          <c:idx val="0"/>
          <c:order val="0"/>
          <c:tx>
            <c:strRef>
              <c:f>'bipolaire 10kHz'!$D$9</c:f>
              <c:strCache>
                <c:ptCount val="1"/>
                <c:pt idx="0">
                  <c:v>N</c:v>
                </c:pt>
              </c:strCache>
            </c:strRef>
          </c:tx>
          <c:spPr>
            <a:solidFill>
              <a:srgbClr val="FF420E"/>
            </a:solidFill>
            <a:ln w="25400">
              <a:noFill/>
            </a:ln>
          </c:spPr>
          <c:val>
            <c:numRef>
              <c:f>'bipolaire 10kHz'!$D$10:$D$29</c:f>
              <c:numCache>
                <c:formatCode>General</c:formatCode>
                <c:ptCount val="20"/>
                <c:pt idx="0">
                  <c:v>32768</c:v>
                </c:pt>
                <c:pt idx="1">
                  <c:v>32768</c:v>
                </c:pt>
                <c:pt idx="2">
                  <c:v>32768</c:v>
                </c:pt>
                <c:pt idx="3">
                  <c:v>32768</c:v>
                </c:pt>
                <c:pt idx="4">
                  <c:v>32768</c:v>
                </c:pt>
                <c:pt idx="5">
                  <c:v>32768</c:v>
                </c:pt>
                <c:pt idx="6">
                  <c:v>32768</c:v>
                </c:pt>
                <c:pt idx="7">
                  <c:v>32768</c:v>
                </c:pt>
                <c:pt idx="8">
                  <c:v>32768</c:v>
                </c:pt>
                <c:pt idx="9">
                  <c:v>32768</c:v>
                </c:pt>
                <c:pt idx="10">
                  <c:v>32768</c:v>
                </c:pt>
                <c:pt idx="11">
                  <c:v>32768</c:v>
                </c:pt>
                <c:pt idx="12">
                  <c:v>32768</c:v>
                </c:pt>
                <c:pt idx="13">
                  <c:v>32768</c:v>
                </c:pt>
                <c:pt idx="14">
                  <c:v>32768</c:v>
                </c:pt>
                <c:pt idx="15">
                  <c:v>32768</c:v>
                </c:pt>
                <c:pt idx="16">
                  <c:v>32768</c:v>
                </c:pt>
                <c:pt idx="17">
                  <c:v>32768</c:v>
                </c:pt>
                <c:pt idx="18">
                  <c:v>32768</c:v>
                </c:pt>
                <c:pt idx="19">
                  <c:v>32768</c:v>
                </c:pt>
              </c:numCache>
            </c:numRef>
          </c:val>
        </c:ser>
        <c:gapWidth val="0"/>
        <c:axId val="58340096"/>
        <c:axId val="58342016"/>
      </c:barChart>
      <c:lineChart>
        <c:grouping val="standard"/>
        <c:ser>
          <c:idx val="0"/>
          <c:order val="1"/>
          <c:tx>
            <c:strRef>
              <c:f>'bipolaire 10kHz'!$C$9</c:f>
              <c:strCache>
                <c:ptCount val="1"/>
                <c:pt idx="0">
                  <c:v>U(t)</c:v>
                </c:pt>
              </c:strCache>
            </c:strRef>
          </c:tx>
          <c:spPr>
            <a:ln w="38100">
              <a:solidFill>
                <a:srgbClr val="004586"/>
              </a:solidFill>
              <a:prstDash val="solid"/>
            </a:ln>
          </c:spPr>
          <c:marker>
            <c:symbol val="none"/>
          </c:marker>
          <c:val>
            <c:numRef>
              <c:f>'bipolaire 10kHz'!$C$10:$C$29</c:f>
              <c:numCache>
                <c:formatCode>0.00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marker val="1"/>
        <c:axId val="58352384"/>
        <c:axId val="58353920"/>
      </c:lineChart>
      <c:catAx>
        <c:axId val="58340096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mesures</a:t>
                </a:r>
              </a:p>
            </c:rich>
          </c:tx>
          <c:layout>
            <c:manualLayout>
              <c:xMode val="edge"/>
              <c:yMode val="edge"/>
              <c:x val="0.41347626339969412"/>
              <c:y val="0.9060924934720187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B3B3B3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58342016"/>
        <c:crossesAt val="0"/>
        <c:lblAlgn val="ctr"/>
        <c:lblOffset val="100"/>
        <c:tickLblSkip val="1"/>
        <c:tickMarkSkip val="1"/>
      </c:catAx>
      <c:valAx>
        <c:axId val="58342016"/>
        <c:scaling>
          <c:orientation val="minMax"/>
          <c:max val="65536"/>
          <c:min val="0"/>
        </c:scaling>
        <c:axPos val="l"/>
        <c:majorGridlines>
          <c:spPr>
            <a:ln w="3175">
              <a:solidFill>
                <a:srgbClr val="B3B3B3"/>
              </a:solidFill>
              <a:prstDash val="solid"/>
            </a:ln>
          </c:spPr>
        </c:majorGridlines>
        <c:minorGridlines>
          <c:spPr>
            <a:ln w="3175">
              <a:solidFill>
                <a:srgbClr val="DDDDDD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numérique</a:t>
                </a:r>
              </a:p>
            </c:rich>
          </c:tx>
          <c:layout>
            <c:manualLayout>
              <c:xMode val="edge"/>
              <c:yMode val="edge"/>
              <c:x val="2.4502297090352222E-2"/>
              <c:y val="0.42132031909343182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B3B3B3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58340096"/>
        <c:crossesAt val="1"/>
        <c:crossBetween val="between"/>
        <c:majorUnit val="10000"/>
        <c:minorUnit val="5000"/>
      </c:valAx>
      <c:catAx>
        <c:axId val="58352384"/>
        <c:scaling>
          <c:orientation val="minMax"/>
        </c:scaling>
        <c:axPos val="b"/>
        <c:majorTickMark val="cross"/>
        <c:tickLblPos val="none"/>
        <c:spPr>
          <a:ln w="3175">
            <a:solidFill>
              <a:srgbClr val="B3B3B3"/>
            </a:solidFill>
            <a:prstDash val="solid"/>
          </a:ln>
        </c:spPr>
        <c:crossAx val="58353920"/>
        <c:crosses val="autoZero"/>
        <c:auto val="1"/>
        <c:lblAlgn val="ctr"/>
        <c:lblOffset val="100"/>
        <c:tickMarkSkip val="1"/>
      </c:catAx>
      <c:valAx>
        <c:axId val="58353920"/>
        <c:scaling>
          <c:orientation val="minMax"/>
          <c:max val="5"/>
          <c:min val="-5"/>
        </c:scaling>
        <c:axPos val="r"/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amplitude (V)</a:t>
                </a:r>
              </a:p>
            </c:rich>
          </c:tx>
          <c:layout>
            <c:manualLayout>
              <c:xMode val="edge"/>
              <c:yMode val="edge"/>
              <c:x val="0.84379785604900515"/>
              <c:y val="0.40609187382499445"/>
            </c:manualLayout>
          </c:layout>
          <c:spPr>
            <a:noFill/>
            <a:ln w="25400">
              <a:noFill/>
            </a:ln>
          </c:spPr>
        </c:title>
        <c:numFmt formatCode="0.00" sourceLinked="1"/>
        <c:tickLblPos val="nextTo"/>
        <c:spPr>
          <a:ln w="3175">
            <a:solidFill>
              <a:srgbClr val="B3B3B3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58352384"/>
        <c:crosses val="max"/>
        <c:crossBetween val="midCat"/>
        <c:majorUnit val="1"/>
        <c:minorUnit val="0.5"/>
      </c:valAx>
      <c:spPr>
        <a:noFill/>
        <a:ln w="3175">
          <a:solidFill>
            <a:srgbClr val="B3B3B3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9586523736600332"/>
          <c:y val="0.44923913541889976"/>
          <c:w val="9.3415007656967836E-2"/>
          <c:h val="0.1091371910904672"/>
        </c:manualLayout>
      </c:layout>
      <c:spPr>
        <a:noFill/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78" l="0.78740157499999996" r="0.78740157499999996" t="0.98425196899999978" header="0.51180555555555562" footer="0.51180555555555562"/>
    <c:pageSetup firstPageNumber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7</xdr:col>
      <xdr:colOff>533400</xdr:colOff>
      <xdr:row>1</xdr:row>
      <xdr:rowOff>133350</xdr:rowOff>
    </xdr:from>
    <xdr:to>
      <xdr:col>15</xdr:col>
      <xdr:colOff>685800</xdr:colOff>
      <xdr:row>24</xdr:row>
      <xdr:rowOff>76200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7</xdr:col>
      <xdr:colOff>533400</xdr:colOff>
      <xdr:row>1</xdr:row>
      <xdr:rowOff>133350</xdr:rowOff>
    </xdr:from>
    <xdr:to>
      <xdr:col>15</xdr:col>
      <xdr:colOff>685800</xdr:colOff>
      <xdr:row>24</xdr:row>
      <xdr:rowOff>104775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7</xdr:col>
      <xdr:colOff>533400</xdr:colOff>
      <xdr:row>1</xdr:row>
      <xdr:rowOff>133350</xdr:rowOff>
    </xdr:from>
    <xdr:to>
      <xdr:col>15</xdr:col>
      <xdr:colOff>685800</xdr:colOff>
      <xdr:row>24</xdr:row>
      <xdr:rowOff>104775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7</xdr:col>
      <xdr:colOff>342900</xdr:colOff>
      <xdr:row>2</xdr:row>
      <xdr:rowOff>9525</xdr:rowOff>
    </xdr:from>
    <xdr:to>
      <xdr:col>15</xdr:col>
      <xdr:colOff>390525</xdr:colOff>
      <xdr:row>25</xdr:row>
      <xdr:rowOff>0</xdr:rowOff>
    </xdr:to>
    <xdr:graphicFrame macro="">
      <xdr:nvGraphicFramePr>
        <xdr:cNvPr id="204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7</xdr:col>
      <xdr:colOff>342900</xdr:colOff>
      <xdr:row>2</xdr:row>
      <xdr:rowOff>0</xdr:rowOff>
    </xdr:from>
    <xdr:to>
      <xdr:col>15</xdr:col>
      <xdr:colOff>390525</xdr:colOff>
      <xdr:row>25</xdr:row>
      <xdr:rowOff>28575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35"/>
  <sheetViews>
    <sheetView workbookViewId="0">
      <selection activeCell="E3" sqref="E3"/>
    </sheetView>
  </sheetViews>
  <sheetFormatPr baseColWidth="10" defaultColWidth="11.5703125" defaultRowHeight="12.75"/>
  <cols>
    <col min="1" max="1" width="17.42578125" customWidth="1"/>
    <col min="2" max="2" width="6.7109375" customWidth="1"/>
    <col min="3" max="3" width="7.140625" customWidth="1"/>
    <col min="4" max="4" width="6" customWidth="1"/>
    <col min="6" max="6" width="5.140625" customWidth="1"/>
    <col min="7" max="7" width="4.5703125" customWidth="1"/>
  </cols>
  <sheetData>
    <row r="1" spans="1:7">
      <c r="A1" s="1" t="s">
        <v>0</v>
      </c>
      <c r="B1">
        <v>2</v>
      </c>
      <c r="C1" t="s">
        <v>1</v>
      </c>
    </row>
    <row r="2" spans="1:7">
      <c r="A2" s="1" t="s">
        <v>2</v>
      </c>
      <c r="B2">
        <v>40</v>
      </c>
      <c r="C2" t="s">
        <v>3</v>
      </c>
    </row>
    <row r="3" spans="1:7" ht="13.5" thickBot="1">
      <c r="A3" s="1" t="s">
        <v>4</v>
      </c>
      <c r="B3">
        <v>2</v>
      </c>
      <c r="C3" t="s">
        <v>5</v>
      </c>
    </row>
    <row r="4" spans="1:7" ht="13.5" thickBot="1">
      <c r="A4" s="1" t="s">
        <v>6</v>
      </c>
      <c r="B4" s="25"/>
      <c r="C4" t="s">
        <v>7</v>
      </c>
    </row>
    <row r="6" spans="1:7" ht="13.5" thickBot="1">
      <c r="A6" s="19" t="s">
        <v>8</v>
      </c>
      <c r="B6" s="20">
        <v>50</v>
      </c>
      <c r="C6" s="20" t="s">
        <v>5</v>
      </c>
      <c r="E6" s="5" t="s">
        <v>9</v>
      </c>
      <c r="F6" s="6">
        <v>8</v>
      </c>
      <c r="G6" s="6" t="s">
        <v>10</v>
      </c>
    </row>
    <row r="7" spans="1:7" ht="13.5" thickBot="1">
      <c r="A7" s="19" t="s">
        <v>11</v>
      </c>
      <c r="B7" s="24"/>
      <c r="C7" s="20"/>
      <c r="E7" s="5" t="s">
        <v>12</v>
      </c>
      <c r="F7" s="7">
        <v>5</v>
      </c>
      <c r="G7" s="6" t="s">
        <v>13</v>
      </c>
    </row>
    <row r="8" spans="1:7" ht="13.5" thickBot="1">
      <c r="A8" s="19" t="s">
        <v>14</v>
      </c>
      <c r="B8" s="23"/>
      <c r="C8" s="20" t="s">
        <v>7</v>
      </c>
      <c r="E8" s="5" t="s">
        <v>15</v>
      </c>
      <c r="F8" s="22"/>
      <c r="G8" s="10" t="s">
        <v>16</v>
      </c>
    </row>
    <row r="10" spans="1:7">
      <c r="A10" s="11" t="s">
        <v>17</v>
      </c>
      <c r="B10" s="12" t="s">
        <v>18</v>
      </c>
      <c r="C10" s="12" t="s">
        <v>19</v>
      </c>
      <c r="D10" s="12" t="s">
        <v>20</v>
      </c>
    </row>
    <row r="11" spans="1:7">
      <c r="A11">
        <v>1</v>
      </c>
      <c r="B11" s="13">
        <f t="shared" ref="B11:B35" si="0">(A11-1)*$B$8</f>
        <v>0</v>
      </c>
      <c r="C11" s="14">
        <f t="shared" ref="C11:C35" si="1">$B$1*$B$2^2*SIN(2*PI()*$B$3*B11)^2/1000</f>
        <v>0</v>
      </c>
      <c r="D11" t="e">
        <f t="shared" ref="D11:D35" si="2">ROUND(C11/$F$8*1000,0)</f>
        <v>#DIV/0!</v>
      </c>
    </row>
    <row r="12" spans="1:7">
      <c r="A12">
        <v>2</v>
      </c>
      <c r="B12" s="13">
        <f t="shared" si="0"/>
        <v>0</v>
      </c>
      <c r="C12" s="14">
        <f t="shared" si="1"/>
        <v>0</v>
      </c>
      <c r="D12" t="e">
        <f t="shared" si="2"/>
        <v>#DIV/0!</v>
      </c>
    </row>
    <row r="13" spans="1:7">
      <c r="A13">
        <v>3</v>
      </c>
      <c r="B13" s="13">
        <f t="shared" si="0"/>
        <v>0</v>
      </c>
      <c r="C13" s="14">
        <f t="shared" si="1"/>
        <v>0</v>
      </c>
      <c r="D13" t="e">
        <f t="shared" si="2"/>
        <v>#DIV/0!</v>
      </c>
    </row>
    <row r="14" spans="1:7">
      <c r="A14">
        <v>4</v>
      </c>
      <c r="B14" s="13">
        <f t="shared" si="0"/>
        <v>0</v>
      </c>
      <c r="C14" s="14">
        <f t="shared" si="1"/>
        <v>0</v>
      </c>
      <c r="D14" t="e">
        <f t="shared" si="2"/>
        <v>#DIV/0!</v>
      </c>
    </row>
    <row r="15" spans="1:7">
      <c r="A15">
        <v>5</v>
      </c>
      <c r="B15" s="13">
        <f t="shared" si="0"/>
        <v>0</v>
      </c>
      <c r="C15" s="14">
        <f t="shared" si="1"/>
        <v>0</v>
      </c>
      <c r="D15" t="e">
        <f t="shared" si="2"/>
        <v>#DIV/0!</v>
      </c>
    </row>
    <row r="16" spans="1:7">
      <c r="A16">
        <v>6</v>
      </c>
      <c r="B16" s="13">
        <f t="shared" si="0"/>
        <v>0</v>
      </c>
      <c r="C16" s="14">
        <f t="shared" si="1"/>
        <v>0</v>
      </c>
      <c r="D16" t="e">
        <f t="shared" si="2"/>
        <v>#DIV/0!</v>
      </c>
    </row>
    <row r="17" spans="1:4">
      <c r="A17">
        <v>7</v>
      </c>
      <c r="B17" s="13">
        <f t="shared" si="0"/>
        <v>0</v>
      </c>
      <c r="C17" s="14">
        <f t="shared" si="1"/>
        <v>0</v>
      </c>
      <c r="D17" t="e">
        <f t="shared" si="2"/>
        <v>#DIV/0!</v>
      </c>
    </row>
    <row r="18" spans="1:4">
      <c r="A18">
        <v>8</v>
      </c>
      <c r="B18" s="13">
        <f t="shared" si="0"/>
        <v>0</v>
      </c>
      <c r="C18" s="14">
        <f t="shared" si="1"/>
        <v>0</v>
      </c>
      <c r="D18" t="e">
        <f t="shared" si="2"/>
        <v>#DIV/0!</v>
      </c>
    </row>
    <row r="19" spans="1:4">
      <c r="A19">
        <v>9</v>
      </c>
      <c r="B19" s="13">
        <f t="shared" si="0"/>
        <v>0</v>
      </c>
      <c r="C19" s="14">
        <f t="shared" si="1"/>
        <v>0</v>
      </c>
      <c r="D19" t="e">
        <f t="shared" si="2"/>
        <v>#DIV/0!</v>
      </c>
    </row>
    <row r="20" spans="1:4">
      <c r="A20">
        <v>10</v>
      </c>
      <c r="B20" s="13">
        <f t="shared" si="0"/>
        <v>0</v>
      </c>
      <c r="C20" s="14">
        <f t="shared" si="1"/>
        <v>0</v>
      </c>
      <c r="D20" t="e">
        <f t="shared" si="2"/>
        <v>#DIV/0!</v>
      </c>
    </row>
    <row r="21" spans="1:4">
      <c r="A21">
        <v>11</v>
      </c>
      <c r="B21" s="13">
        <f t="shared" si="0"/>
        <v>0</v>
      </c>
      <c r="C21" s="14">
        <f t="shared" si="1"/>
        <v>0</v>
      </c>
      <c r="D21" t="e">
        <f t="shared" si="2"/>
        <v>#DIV/0!</v>
      </c>
    </row>
    <row r="22" spans="1:4">
      <c r="A22">
        <v>12</v>
      </c>
      <c r="B22" s="13">
        <f t="shared" si="0"/>
        <v>0</v>
      </c>
      <c r="C22" s="14">
        <f t="shared" si="1"/>
        <v>0</v>
      </c>
      <c r="D22" t="e">
        <f t="shared" si="2"/>
        <v>#DIV/0!</v>
      </c>
    </row>
    <row r="23" spans="1:4">
      <c r="A23">
        <v>13</v>
      </c>
      <c r="B23" s="13">
        <f t="shared" si="0"/>
        <v>0</v>
      </c>
      <c r="C23" s="14">
        <f t="shared" si="1"/>
        <v>0</v>
      </c>
      <c r="D23" t="e">
        <f t="shared" si="2"/>
        <v>#DIV/0!</v>
      </c>
    </row>
    <row r="24" spans="1:4">
      <c r="A24">
        <v>14</v>
      </c>
      <c r="B24" s="13">
        <f t="shared" si="0"/>
        <v>0</v>
      </c>
      <c r="C24" s="14">
        <f t="shared" si="1"/>
        <v>0</v>
      </c>
      <c r="D24" t="e">
        <f t="shared" si="2"/>
        <v>#DIV/0!</v>
      </c>
    </row>
    <row r="25" spans="1:4">
      <c r="A25">
        <v>15</v>
      </c>
      <c r="B25" s="13">
        <f t="shared" si="0"/>
        <v>0</v>
      </c>
      <c r="C25" s="14">
        <f t="shared" si="1"/>
        <v>0</v>
      </c>
      <c r="D25" t="e">
        <f t="shared" si="2"/>
        <v>#DIV/0!</v>
      </c>
    </row>
    <row r="26" spans="1:4">
      <c r="A26">
        <v>16</v>
      </c>
      <c r="B26" s="13">
        <f t="shared" si="0"/>
        <v>0</v>
      </c>
      <c r="C26" s="14">
        <f t="shared" si="1"/>
        <v>0</v>
      </c>
      <c r="D26" t="e">
        <f t="shared" si="2"/>
        <v>#DIV/0!</v>
      </c>
    </row>
    <row r="27" spans="1:4">
      <c r="A27">
        <v>17</v>
      </c>
      <c r="B27" s="13">
        <f t="shared" si="0"/>
        <v>0</v>
      </c>
      <c r="C27" s="14">
        <f t="shared" si="1"/>
        <v>0</v>
      </c>
      <c r="D27" t="e">
        <f t="shared" si="2"/>
        <v>#DIV/0!</v>
      </c>
    </row>
    <row r="28" spans="1:4">
      <c r="A28">
        <v>18</v>
      </c>
      <c r="B28" s="13">
        <f t="shared" si="0"/>
        <v>0</v>
      </c>
      <c r="C28" s="14">
        <f t="shared" si="1"/>
        <v>0</v>
      </c>
      <c r="D28" t="e">
        <f t="shared" si="2"/>
        <v>#DIV/0!</v>
      </c>
    </row>
    <row r="29" spans="1:4">
      <c r="A29">
        <v>19</v>
      </c>
      <c r="B29" s="13">
        <f t="shared" si="0"/>
        <v>0</v>
      </c>
      <c r="C29" s="14">
        <f t="shared" si="1"/>
        <v>0</v>
      </c>
      <c r="D29" t="e">
        <f t="shared" si="2"/>
        <v>#DIV/0!</v>
      </c>
    </row>
    <row r="30" spans="1:4">
      <c r="A30">
        <v>20</v>
      </c>
      <c r="B30" s="13">
        <f t="shared" si="0"/>
        <v>0</v>
      </c>
      <c r="C30" s="14">
        <f t="shared" si="1"/>
        <v>0</v>
      </c>
      <c r="D30" t="e">
        <f t="shared" si="2"/>
        <v>#DIV/0!</v>
      </c>
    </row>
    <row r="31" spans="1:4">
      <c r="A31">
        <v>21</v>
      </c>
      <c r="B31" s="13">
        <f t="shared" si="0"/>
        <v>0</v>
      </c>
      <c r="C31" s="14">
        <f t="shared" si="1"/>
        <v>0</v>
      </c>
      <c r="D31" t="e">
        <f t="shared" si="2"/>
        <v>#DIV/0!</v>
      </c>
    </row>
    <row r="32" spans="1:4">
      <c r="A32">
        <v>22</v>
      </c>
      <c r="B32" s="13">
        <f t="shared" si="0"/>
        <v>0</v>
      </c>
      <c r="C32" s="14">
        <f t="shared" si="1"/>
        <v>0</v>
      </c>
      <c r="D32" t="e">
        <f t="shared" si="2"/>
        <v>#DIV/0!</v>
      </c>
    </row>
    <row r="33" spans="1:4">
      <c r="A33">
        <v>23</v>
      </c>
      <c r="B33" s="13">
        <f t="shared" si="0"/>
        <v>0</v>
      </c>
      <c r="C33" s="14">
        <f t="shared" si="1"/>
        <v>0</v>
      </c>
      <c r="D33" t="e">
        <f t="shared" si="2"/>
        <v>#DIV/0!</v>
      </c>
    </row>
    <row r="34" spans="1:4">
      <c r="A34">
        <v>24</v>
      </c>
      <c r="B34" s="13">
        <f t="shared" si="0"/>
        <v>0</v>
      </c>
      <c r="C34" s="14">
        <f t="shared" si="1"/>
        <v>0</v>
      </c>
      <c r="D34" t="e">
        <f t="shared" si="2"/>
        <v>#DIV/0!</v>
      </c>
    </row>
    <row r="35" spans="1:4">
      <c r="A35">
        <v>25</v>
      </c>
      <c r="B35" s="13">
        <f t="shared" si="0"/>
        <v>0</v>
      </c>
      <c r="C35" s="14">
        <f t="shared" si="1"/>
        <v>0</v>
      </c>
      <c r="D35" t="e">
        <f t="shared" si="2"/>
        <v>#DIV/0!</v>
      </c>
    </row>
  </sheetData>
  <sheetProtection selectLockedCells="1" selectUnlockedCells="1"/>
  <pageMargins left="0.78749999999999998" right="0.78749999999999998" top="1.0249999999999999" bottom="1.0249999999999999" header="0.78749999999999998" footer="0.78749999999999998"/>
  <pageSetup paperSize="9" orientation="portrait" useFirstPageNumber="1" horizontalDpi="300" verticalDpi="300"/>
  <headerFooter alignWithMargins="0">
    <oddHeader>&amp;C&amp;A</oddHeader>
    <oddFooter>&amp;CPage 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35"/>
  <sheetViews>
    <sheetView workbookViewId="0">
      <selection activeCell="E2" sqref="E2"/>
    </sheetView>
  </sheetViews>
  <sheetFormatPr baseColWidth="10" defaultColWidth="11.5703125" defaultRowHeight="12.75"/>
  <cols>
    <col min="1" max="1" width="17.42578125" customWidth="1"/>
    <col min="2" max="2" width="6.7109375" customWidth="1"/>
    <col min="3" max="3" width="7.140625" customWidth="1"/>
    <col min="4" max="4" width="6" customWidth="1"/>
    <col min="6" max="6" width="5.140625" customWidth="1"/>
    <col min="7" max="7" width="4.5703125" customWidth="1"/>
  </cols>
  <sheetData>
    <row r="1" spans="1:7">
      <c r="A1" s="1" t="s">
        <v>0</v>
      </c>
      <c r="B1">
        <v>2</v>
      </c>
      <c r="C1" t="s">
        <v>1</v>
      </c>
    </row>
    <row r="2" spans="1:7" ht="13.5" thickBot="1">
      <c r="A2" s="1" t="s">
        <v>2</v>
      </c>
      <c r="B2">
        <v>40</v>
      </c>
      <c r="C2" t="s">
        <v>3</v>
      </c>
    </row>
    <row r="3" spans="1:7" ht="13.5" thickBot="1">
      <c r="A3" s="1" t="s">
        <v>4</v>
      </c>
      <c r="B3" s="26"/>
      <c r="C3" t="s">
        <v>5</v>
      </c>
    </row>
    <row r="4" spans="1:7">
      <c r="A4" s="1" t="s">
        <v>6</v>
      </c>
      <c r="B4" s="2" t="e">
        <f>1/B3</f>
        <v>#DIV/0!</v>
      </c>
      <c r="C4" t="s">
        <v>7</v>
      </c>
    </row>
    <row r="6" spans="1:7">
      <c r="A6" s="19" t="s">
        <v>8</v>
      </c>
      <c r="B6" s="20">
        <v>50</v>
      </c>
      <c r="C6" s="20" t="s">
        <v>5</v>
      </c>
      <c r="E6" s="5" t="s">
        <v>9</v>
      </c>
      <c r="F6" s="6">
        <v>8</v>
      </c>
      <c r="G6" s="6" t="s">
        <v>10</v>
      </c>
    </row>
    <row r="7" spans="1:7">
      <c r="A7" s="19" t="s">
        <v>11</v>
      </c>
      <c r="B7" s="20" t="e">
        <f>B6/B3</f>
        <v>#DIV/0!</v>
      </c>
      <c r="C7" s="20"/>
      <c r="E7" s="5" t="s">
        <v>12</v>
      </c>
      <c r="F7" s="7">
        <v>5</v>
      </c>
      <c r="G7" s="6" t="s">
        <v>13</v>
      </c>
    </row>
    <row r="8" spans="1:7">
      <c r="A8" s="19" t="s">
        <v>14</v>
      </c>
      <c r="B8" s="21">
        <f>1/B6</f>
        <v>0.02</v>
      </c>
      <c r="C8" s="20" t="s">
        <v>7</v>
      </c>
      <c r="E8" s="5" t="s">
        <v>15</v>
      </c>
      <c r="F8" s="9">
        <f>F7/2^F6*1000</f>
        <v>19.53125</v>
      </c>
      <c r="G8" s="10" t="s">
        <v>16</v>
      </c>
    </row>
    <row r="10" spans="1:7">
      <c r="A10" s="11" t="s">
        <v>17</v>
      </c>
      <c r="B10" s="12" t="s">
        <v>18</v>
      </c>
      <c r="C10" s="12" t="s">
        <v>19</v>
      </c>
      <c r="D10" s="12" t="s">
        <v>20</v>
      </c>
    </row>
    <row r="11" spans="1:7">
      <c r="A11">
        <v>1</v>
      </c>
      <c r="B11" s="13">
        <f t="shared" ref="B11:B35" si="0">(A11-1)*$B$8</f>
        <v>0</v>
      </c>
      <c r="C11" s="14">
        <f t="shared" ref="C11:C35" si="1">$B$1*$B$2^2*SIN(2*PI()*$B$3*B11)^2/1000</f>
        <v>0</v>
      </c>
      <c r="D11">
        <f t="shared" ref="D11:D35" si="2">ROUND(C11/$F$8*1000,0)</f>
        <v>0</v>
      </c>
    </row>
    <row r="12" spans="1:7">
      <c r="A12">
        <v>2</v>
      </c>
      <c r="B12" s="13">
        <f t="shared" si="0"/>
        <v>0.02</v>
      </c>
      <c r="C12" s="14">
        <f t="shared" si="1"/>
        <v>0</v>
      </c>
      <c r="D12">
        <f t="shared" si="2"/>
        <v>0</v>
      </c>
    </row>
    <row r="13" spans="1:7">
      <c r="A13">
        <v>3</v>
      </c>
      <c r="B13" s="13">
        <f t="shared" si="0"/>
        <v>0.04</v>
      </c>
      <c r="C13" s="14">
        <f t="shared" si="1"/>
        <v>0</v>
      </c>
      <c r="D13">
        <f t="shared" si="2"/>
        <v>0</v>
      </c>
    </row>
    <row r="14" spans="1:7">
      <c r="A14">
        <v>4</v>
      </c>
      <c r="B14" s="13">
        <f t="shared" si="0"/>
        <v>0.06</v>
      </c>
      <c r="C14" s="14">
        <f t="shared" si="1"/>
        <v>0</v>
      </c>
      <c r="D14">
        <f t="shared" si="2"/>
        <v>0</v>
      </c>
    </row>
    <row r="15" spans="1:7">
      <c r="A15">
        <v>5</v>
      </c>
      <c r="B15" s="13">
        <f t="shared" si="0"/>
        <v>0.08</v>
      </c>
      <c r="C15" s="14">
        <f t="shared" si="1"/>
        <v>0</v>
      </c>
      <c r="D15">
        <f t="shared" si="2"/>
        <v>0</v>
      </c>
    </row>
    <row r="16" spans="1:7">
      <c r="A16">
        <v>6</v>
      </c>
      <c r="B16" s="13">
        <f t="shared" si="0"/>
        <v>0.1</v>
      </c>
      <c r="C16" s="14">
        <f t="shared" si="1"/>
        <v>0</v>
      </c>
      <c r="D16">
        <f t="shared" si="2"/>
        <v>0</v>
      </c>
    </row>
    <row r="17" spans="1:4">
      <c r="A17">
        <v>7</v>
      </c>
      <c r="B17" s="13">
        <f t="shared" si="0"/>
        <v>0.12</v>
      </c>
      <c r="C17" s="14">
        <f t="shared" si="1"/>
        <v>0</v>
      </c>
      <c r="D17">
        <f t="shared" si="2"/>
        <v>0</v>
      </c>
    </row>
    <row r="18" spans="1:4">
      <c r="A18">
        <v>8</v>
      </c>
      <c r="B18" s="13">
        <f t="shared" si="0"/>
        <v>0.14000000000000001</v>
      </c>
      <c r="C18" s="14">
        <f t="shared" si="1"/>
        <v>0</v>
      </c>
      <c r="D18">
        <f t="shared" si="2"/>
        <v>0</v>
      </c>
    </row>
    <row r="19" spans="1:4">
      <c r="A19">
        <v>9</v>
      </c>
      <c r="B19" s="13">
        <f t="shared" si="0"/>
        <v>0.16</v>
      </c>
      <c r="C19" s="14">
        <f t="shared" si="1"/>
        <v>0</v>
      </c>
      <c r="D19">
        <f t="shared" si="2"/>
        <v>0</v>
      </c>
    </row>
    <row r="20" spans="1:4">
      <c r="A20">
        <v>10</v>
      </c>
      <c r="B20" s="13">
        <f t="shared" si="0"/>
        <v>0.18</v>
      </c>
      <c r="C20" s="14">
        <f t="shared" si="1"/>
        <v>0</v>
      </c>
      <c r="D20">
        <f t="shared" si="2"/>
        <v>0</v>
      </c>
    </row>
    <row r="21" spans="1:4">
      <c r="A21">
        <v>11</v>
      </c>
      <c r="B21" s="13">
        <f t="shared" si="0"/>
        <v>0.2</v>
      </c>
      <c r="C21" s="14">
        <f t="shared" si="1"/>
        <v>0</v>
      </c>
      <c r="D21">
        <f t="shared" si="2"/>
        <v>0</v>
      </c>
    </row>
    <row r="22" spans="1:4">
      <c r="A22">
        <v>12</v>
      </c>
      <c r="B22" s="13">
        <f t="shared" si="0"/>
        <v>0.22</v>
      </c>
      <c r="C22" s="14">
        <f t="shared" si="1"/>
        <v>0</v>
      </c>
      <c r="D22">
        <f t="shared" si="2"/>
        <v>0</v>
      </c>
    </row>
    <row r="23" spans="1:4">
      <c r="A23">
        <v>13</v>
      </c>
      <c r="B23" s="13">
        <f t="shared" si="0"/>
        <v>0.24</v>
      </c>
      <c r="C23" s="14">
        <f t="shared" si="1"/>
        <v>0</v>
      </c>
      <c r="D23">
        <f t="shared" si="2"/>
        <v>0</v>
      </c>
    </row>
    <row r="24" spans="1:4">
      <c r="A24">
        <v>14</v>
      </c>
      <c r="B24" s="13">
        <f t="shared" si="0"/>
        <v>0.26</v>
      </c>
      <c r="C24" s="14">
        <f t="shared" si="1"/>
        <v>0</v>
      </c>
      <c r="D24">
        <f t="shared" si="2"/>
        <v>0</v>
      </c>
    </row>
    <row r="25" spans="1:4">
      <c r="A25">
        <v>15</v>
      </c>
      <c r="B25" s="13">
        <f t="shared" si="0"/>
        <v>0.28000000000000003</v>
      </c>
      <c r="C25" s="14">
        <f t="shared" si="1"/>
        <v>0</v>
      </c>
      <c r="D25">
        <f t="shared" si="2"/>
        <v>0</v>
      </c>
    </row>
    <row r="26" spans="1:4">
      <c r="A26">
        <v>16</v>
      </c>
      <c r="B26" s="13">
        <f t="shared" si="0"/>
        <v>0.3</v>
      </c>
      <c r="C26" s="14">
        <f t="shared" si="1"/>
        <v>0</v>
      </c>
      <c r="D26">
        <f t="shared" si="2"/>
        <v>0</v>
      </c>
    </row>
    <row r="27" spans="1:4">
      <c r="A27">
        <v>17</v>
      </c>
      <c r="B27" s="13">
        <f t="shared" si="0"/>
        <v>0.32</v>
      </c>
      <c r="C27" s="14">
        <f t="shared" si="1"/>
        <v>0</v>
      </c>
      <c r="D27">
        <f t="shared" si="2"/>
        <v>0</v>
      </c>
    </row>
    <row r="28" spans="1:4">
      <c r="A28">
        <v>18</v>
      </c>
      <c r="B28" s="13">
        <f t="shared" si="0"/>
        <v>0.34</v>
      </c>
      <c r="C28" s="14">
        <f t="shared" si="1"/>
        <v>0</v>
      </c>
      <c r="D28">
        <f t="shared" si="2"/>
        <v>0</v>
      </c>
    </row>
    <row r="29" spans="1:4">
      <c r="A29">
        <v>19</v>
      </c>
      <c r="B29" s="13">
        <f t="shared" si="0"/>
        <v>0.36</v>
      </c>
      <c r="C29" s="14">
        <f t="shared" si="1"/>
        <v>0</v>
      </c>
      <c r="D29">
        <f t="shared" si="2"/>
        <v>0</v>
      </c>
    </row>
    <row r="30" spans="1:4">
      <c r="A30">
        <v>20</v>
      </c>
      <c r="B30" s="13">
        <f t="shared" si="0"/>
        <v>0.38</v>
      </c>
      <c r="C30" s="14">
        <f t="shared" si="1"/>
        <v>0</v>
      </c>
      <c r="D30">
        <f t="shared" si="2"/>
        <v>0</v>
      </c>
    </row>
    <row r="31" spans="1:4">
      <c r="A31">
        <v>21</v>
      </c>
      <c r="B31" s="13">
        <f t="shared" si="0"/>
        <v>0.4</v>
      </c>
      <c r="C31" s="14">
        <f t="shared" si="1"/>
        <v>0</v>
      </c>
      <c r="D31">
        <f t="shared" si="2"/>
        <v>0</v>
      </c>
    </row>
    <row r="32" spans="1:4">
      <c r="A32">
        <v>22</v>
      </c>
      <c r="B32" s="13">
        <f t="shared" si="0"/>
        <v>0.42</v>
      </c>
      <c r="C32" s="14">
        <f t="shared" si="1"/>
        <v>0</v>
      </c>
      <c r="D32">
        <f t="shared" si="2"/>
        <v>0</v>
      </c>
    </row>
    <row r="33" spans="1:4">
      <c r="A33">
        <v>23</v>
      </c>
      <c r="B33" s="13">
        <f t="shared" si="0"/>
        <v>0.44</v>
      </c>
      <c r="C33" s="14">
        <f t="shared" si="1"/>
        <v>0</v>
      </c>
      <c r="D33">
        <f t="shared" si="2"/>
        <v>0</v>
      </c>
    </row>
    <row r="34" spans="1:4">
      <c r="A34">
        <v>24</v>
      </c>
      <c r="B34" s="13">
        <f t="shared" si="0"/>
        <v>0.46</v>
      </c>
      <c r="C34" s="14">
        <f t="shared" si="1"/>
        <v>0</v>
      </c>
      <c r="D34">
        <f t="shared" si="2"/>
        <v>0</v>
      </c>
    </row>
    <row r="35" spans="1:4">
      <c r="A35">
        <v>25</v>
      </c>
      <c r="B35" s="13">
        <f t="shared" si="0"/>
        <v>0.48</v>
      </c>
      <c r="C35" s="14">
        <f t="shared" si="1"/>
        <v>0</v>
      </c>
      <c r="D35">
        <f t="shared" si="2"/>
        <v>0</v>
      </c>
    </row>
  </sheetData>
  <sheetProtection selectLockedCells="1" selectUnlockedCells="1"/>
  <pageMargins left="0.78749999999999998" right="0.78749999999999998" top="1.0249999999999999" bottom="1.0249999999999999" header="0.78749999999999998" footer="0.78749999999999998"/>
  <pageSetup paperSize="9" orientation="portrait" useFirstPageNumber="1" horizontalDpi="300" verticalDpi="300"/>
  <headerFooter alignWithMargins="0">
    <oddHeader>&amp;C&amp;A</oddHeader>
    <oddFooter>&amp;CPage &amp;P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G35"/>
  <sheetViews>
    <sheetView workbookViewId="0">
      <selection activeCell="D4" sqref="D4"/>
    </sheetView>
  </sheetViews>
  <sheetFormatPr baseColWidth="10" defaultColWidth="11.5703125" defaultRowHeight="12.75"/>
  <cols>
    <col min="1" max="1" width="17.42578125" customWidth="1"/>
    <col min="2" max="2" width="6.7109375" customWidth="1"/>
    <col min="3" max="3" width="7.140625" customWidth="1"/>
    <col min="4" max="4" width="6" customWidth="1"/>
    <col min="6" max="6" width="5.140625" customWidth="1"/>
    <col min="7" max="7" width="4.5703125" customWidth="1"/>
  </cols>
  <sheetData>
    <row r="1" spans="1:7">
      <c r="A1" s="1" t="s">
        <v>0</v>
      </c>
      <c r="B1">
        <v>2</v>
      </c>
      <c r="C1" t="s">
        <v>1</v>
      </c>
    </row>
    <row r="2" spans="1:7" ht="13.5" thickBot="1">
      <c r="A2" s="1" t="s">
        <v>2</v>
      </c>
      <c r="B2">
        <v>40</v>
      </c>
      <c r="C2" t="s">
        <v>3</v>
      </c>
    </row>
    <row r="3" spans="1:7" ht="13.5" thickBot="1">
      <c r="A3" s="1" t="s">
        <v>4</v>
      </c>
      <c r="B3" s="26"/>
      <c r="C3" t="s">
        <v>5</v>
      </c>
    </row>
    <row r="4" spans="1:7">
      <c r="A4" s="1" t="s">
        <v>6</v>
      </c>
      <c r="B4" s="2" t="e">
        <f>1/B3</f>
        <v>#DIV/0!</v>
      </c>
      <c r="C4" t="s">
        <v>7</v>
      </c>
    </row>
    <row r="6" spans="1:7">
      <c r="A6" s="16" t="s">
        <v>8</v>
      </c>
      <c r="B6" s="17">
        <v>50</v>
      </c>
      <c r="C6" s="17" t="s">
        <v>5</v>
      </c>
      <c r="E6" s="5" t="s">
        <v>9</v>
      </c>
      <c r="F6" s="6">
        <v>8</v>
      </c>
      <c r="G6" s="6" t="s">
        <v>10</v>
      </c>
    </row>
    <row r="7" spans="1:7">
      <c r="A7" s="16" t="s">
        <v>11</v>
      </c>
      <c r="B7" s="17" t="e">
        <f>B6/B3</f>
        <v>#DIV/0!</v>
      </c>
      <c r="C7" s="17"/>
      <c r="E7" s="5" t="s">
        <v>12</v>
      </c>
      <c r="F7" s="7">
        <v>5</v>
      </c>
      <c r="G7" s="6" t="s">
        <v>13</v>
      </c>
    </row>
    <row r="8" spans="1:7">
      <c r="A8" s="16" t="s">
        <v>14</v>
      </c>
      <c r="B8" s="18">
        <f>1/B6</f>
        <v>0.02</v>
      </c>
      <c r="C8" s="17" t="s">
        <v>7</v>
      </c>
      <c r="E8" s="5" t="s">
        <v>15</v>
      </c>
      <c r="F8" s="9">
        <f>F7/2^F6*1000</f>
        <v>19.53125</v>
      </c>
      <c r="G8" s="10" t="s">
        <v>16</v>
      </c>
    </row>
    <row r="10" spans="1:7">
      <c r="A10" s="11" t="s">
        <v>17</v>
      </c>
      <c r="B10" s="12" t="s">
        <v>18</v>
      </c>
      <c r="C10" s="12" t="s">
        <v>19</v>
      </c>
      <c r="D10" s="12" t="s">
        <v>20</v>
      </c>
    </row>
    <row r="11" spans="1:7">
      <c r="A11">
        <v>1</v>
      </c>
      <c r="B11" s="13">
        <f t="shared" ref="B11:B35" si="0">(A11-1)*$B$8</f>
        <v>0</v>
      </c>
      <c r="C11" s="14">
        <f t="shared" ref="C11:C35" si="1">$B$1*$B$2^2*SIN(2*PI()*$B$3*B11)^2/1000</f>
        <v>0</v>
      </c>
      <c r="D11">
        <f t="shared" ref="D11:D35" si="2">ROUND(C11/$F$8*1000,0)</f>
        <v>0</v>
      </c>
    </row>
    <row r="12" spans="1:7">
      <c r="A12">
        <v>2</v>
      </c>
      <c r="B12" s="13">
        <f t="shared" si="0"/>
        <v>0.02</v>
      </c>
      <c r="C12" s="14">
        <f t="shared" si="1"/>
        <v>0</v>
      </c>
      <c r="D12">
        <f t="shared" si="2"/>
        <v>0</v>
      </c>
    </row>
    <row r="13" spans="1:7">
      <c r="A13">
        <v>3</v>
      </c>
      <c r="B13" s="13">
        <f t="shared" si="0"/>
        <v>0.04</v>
      </c>
      <c r="C13" s="14">
        <f t="shared" si="1"/>
        <v>0</v>
      </c>
      <c r="D13">
        <f t="shared" si="2"/>
        <v>0</v>
      </c>
    </row>
    <row r="14" spans="1:7">
      <c r="A14">
        <v>4</v>
      </c>
      <c r="B14" s="13">
        <f t="shared" si="0"/>
        <v>0.06</v>
      </c>
      <c r="C14" s="14">
        <f t="shared" si="1"/>
        <v>0</v>
      </c>
      <c r="D14">
        <f t="shared" si="2"/>
        <v>0</v>
      </c>
    </row>
    <row r="15" spans="1:7">
      <c r="A15">
        <v>5</v>
      </c>
      <c r="B15" s="13">
        <f t="shared" si="0"/>
        <v>0.08</v>
      </c>
      <c r="C15" s="14">
        <f t="shared" si="1"/>
        <v>0</v>
      </c>
      <c r="D15">
        <f t="shared" si="2"/>
        <v>0</v>
      </c>
    </row>
    <row r="16" spans="1:7">
      <c r="A16">
        <v>6</v>
      </c>
      <c r="B16" s="13">
        <f t="shared" si="0"/>
        <v>0.1</v>
      </c>
      <c r="C16" s="14">
        <f t="shared" si="1"/>
        <v>0</v>
      </c>
      <c r="D16">
        <f t="shared" si="2"/>
        <v>0</v>
      </c>
    </row>
    <row r="17" spans="1:4">
      <c r="A17">
        <v>7</v>
      </c>
      <c r="B17" s="13">
        <f t="shared" si="0"/>
        <v>0.12</v>
      </c>
      <c r="C17" s="14">
        <f t="shared" si="1"/>
        <v>0</v>
      </c>
      <c r="D17">
        <f t="shared" si="2"/>
        <v>0</v>
      </c>
    </row>
    <row r="18" spans="1:4">
      <c r="A18">
        <v>8</v>
      </c>
      <c r="B18" s="13">
        <f t="shared" si="0"/>
        <v>0.14000000000000001</v>
      </c>
      <c r="C18" s="14">
        <f t="shared" si="1"/>
        <v>0</v>
      </c>
      <c r="D18">
        <f t="shared" si="2"/>
        <v>0</v>
      </c>
    </row>
    <row r="19" spans="1:4">
      <c r="A19">
        <v>9</v>
      </c>
      <c r="B19" s="13">
        <f t="shared" si="0"/>
        <v>0.16</v>
      </c>
      <c r="C19" s="14">
        <f t="shared" si="1"/>
        <v>0</v>
      </c>
      <c r="D19">
        <f t="shared" si="2"/>
        <v>0</v>
      </c>
    </row>
    <row r="20" spans="1:4">
      <c r="A20">
        <v>10</v>
      </c>
      <c r="B20" s="13">
        <f t="shared" si="0"/>
        <v>0.18</v>
      </c>
      <c r="C20" s="14">
        <f t="shared" si="1"/>
        <v>0</v>
      </c>
      <c r="D20">
        <f t="shared" si="2"/>
        <v>0</v>
      </c>
    </row>
    <row r="21" spans="1:4">
      <c r="A21">
        <v>11</v>
      </c>
      <c r="B21" s="13">
        <f t="shared" si="0"/>
        <v>0.2</v>
      </c>
      <c r="C21" s="14">
        <f t="shared" si="1"/>
        <v>0</v>
      </c>
      <c r="D21">
        <f t="shared" si="2"/>
        <v>0</v>
      </c>
    </row>
    <row r="22" spans="1:4">
      <c r="A22">
        <v>12</v>
      </c>
      <c r="B22" s="13">
        <f t="shared" si="0"/>
        <v>0.22</v>
      </c>
      <c r="C22" s="14">
        <f t="shared" si="1"/>
        <v>0</v>
      </c>
      <c r="D22">
        <f t="shared" si="2"/>
        <v>0</v>
      </c>
    </row>
    <row r="23" spans="1:4">
      <c r="A23">
        <v>13</v>
      </c>
      <c r="B23" s="13">
        <f t="shared" si="0"/>
        <v>0.24</v>
      </c>
      <c r="C23" s="14">
        <f t="shared" si="1"/>
        <v>0</v>
      </c>
      <c r="D23">
        <f t="shared" si="2"/>
        <v>0</v>
      </c>
    </row>
    <row r="24" spans="1:4">
      <c r="A24">
        <v>14</v>
      </c>
      <c r="B24" s="13">
        <f t="shared" si="0"/>
        <v>0.26</v>
      </c>
      <c r="C24" s="14">
        <f t="shared" si="1"/>
        <v>0</v>
      </c>
      <c r="D24">
        <f t="shared" si="2"/>
        <v>0</v>
      </c>
    </row>
    <row r="25" spans="1:4">
      <c r="A25">
        <v>15</v>
      </c>
      <c r="B25" s="13">
        <f t="shared" si="0"/>
        <v>0.28000000000000003</v>
      </c>
      <c r="C25" s="14">
        <f t="shared" si="1"/>
        <v>0</v>
      </c>
      <c r="D25">
        <f t="shared" si="2"/>
        <v>0</v>
      </c>
    </row>
    <row r="26" spans="1:4">
      <c r="A26">
        <v>16</v>
      </c>
      <c r="B26" s="13">
        <f t="shared" si="0"/>
        <v>0.3</v>
      </c>
      <c r="C26" s="14">
        <f t="shared" si="1"/>
        <v>0</v>
      </c>
      <c r="D26">
        <f t="shared" si="2"/>
        <v>0</v>
      </c>
    </row>
    <row r="27" spans="1:4">
      <c r="A27">
        <v>17</v>
      </c>
      <c r="B27" s="13">
        <f t="shared" si="0"/>
        <v>0.32</v>
      </c>
      <c r="C27" s="14">
        <f t="shared" si="1"/>
        <v>0</v>
      </c>
      <c r="D27">
        <f t="shared" si="2"/>
        <v>0</v>
      </c>
    </row>
    <row r="28" spans="1:4">
      <c r="A28">
        <v>18</v>
      </c>
      <c r="B28" s="13">
        <f t="shared" si="0"/>
        <v>0.34</v>
      </c>
      <c r="C28" s="14">
        <f t="shared" si="1"/>
        <v>0</v>
      </c>
      <c r="D28">
        <f t="shared" si="2"/>
        <v>0</v>
      </c>
    </row>
    <row r="29" spans="1:4">
      <c r="A29">
        <v>19</v>
      </c>
      <c r="B29" s="13">
        <f t="shared" si="0"/>
        <v>0.36</v>
      </c>
      <c r="C29" s="14">
        <f t="shared" si="1"/>
        <v>0</v>
      </c>
      <c r="D29">
        <f t="shared" si="2"/>
        <v>0</v>
      </c>
    </row>
    <row r="30" spans="1:4">
      <c r="A30">
        <v>20</v>
      </c>
      <c r="B30" s="13">
        <f t="shared" si="0"/>
        <v>0.38</v>
      </c>
      <c r="C30" s="14">
        <f t="shared" si="1"/>
        <v>0</v>
      </c>
      <c r="D30">
        <f t="shared" si="2"/>
        <v>0</v>
      </c>
    </row>
    <row r="31" spans="1:4">
      <c r="A31">
        <v>21</v>
      </c>
      <c r="B31" s="13">
        <f t="shared" si="0"/>
        <v>0.4</v>
      </c>
      <c r="C31" s="14">
        <f t="shared" si="1"/>
        <v>0</v>
      </c>
      <c r="D31">
        <f t="shared" si="2"/>
        <v>0</v>
      </c>
    </row>
    <row r="32" spans="1:4">
      <c r="A32">
        <v>22</v>
      </c>
      <c r="B32" s="13">
        <f t="shared" si="0"/>
        <v>0.42</v>
      </c>
      <c r="C32" s="14">
        <f t="shared" si="1"/>
        <v>0</v>
      </c>
      <c r="D32">
        <f t="shared" si="2"/>
        <v>0</v>
      </c>
    </row>
    <row r="33" spans="1:4">
      <c r="A33">
        <v>23</v>
      </c>
      <c r="B33" s="13">
        <f t="shared" si="0"/>
        <v>0.44</v>
      </c>
      <c r="C33" s="14">
        <f t="shared" si="1"/>
        <v>0</v>
      </c>
      <c r="D33">
        <f t="shared" si="2"/>
        <v>0</v>
      </c>
    </row>
    <row r="34" spans="1:4">
      <c r="A34">
        <v>24</v>
      </c>
      <c r="B34" s="13">
        <f t="shared" si="0"/>
        <v>0.46</v>
      </c>
      <c r="C34" s="14">
        <f t="shared" si="1"/>
        <v>0</v>
      </c>
      <c r="D34">
        <f t="shared" si="2"/>
        <v>0</v>
      </c>
    </row>
    <row r="35" spans="1:4">
      <c r="A35">
        <v>25</v>
      </c>
      <c r="B35" s="13">
        <f t="shared" si="0"/>
        <v>0.48</v>
      </c>
      <c r="C35" s="14">
        <f t="shared" si="1"/>
        <v>0</v>
      </c>
      <c r="D35">
        <f t="shared" si="2"/>
        <v>0</v>
      </c>
    </row>
  </sheetData>
  <sheetProtection selectLockedCells="1" selectUnlockedCells="1"/>
  <pageMargins left="0.78749999999999998" right="0.78749999999999998" top="1.0249999999999999" bottom="1.0249999999999999" header="0.78749999999999998" footer="0.78749999999999998"/>
  <pageSetup paperSize="9" orientation="portrait" useFirstPageNumber="1" horizontalDpi="300" verticalDpi="300"/>
  <headerFooter alignWithMargins="0">
    <oddHeader>&amp;C&amp;A</oddHeader>
    <oddFooter>&amp;CPage &amp;P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G29"/>
  <sheetViews>
    <sheetView workbookViewId="0">
      <selection activeCell="F9" sqref="F9"/>
    </sheetView>
  </sheetViews>
  <sheetFormatPr baseColWidth="10" defaultColWidth="11.5703125" defaultRowHeight="12.75"/>
  <cols>
    <col min="1" max="1" width="17.42578125" customWidth="1"/>
    <col min="2" max="3" width="6.7109375" customWidth="1"/>
    <col min="4" max="4" width="6.5703125" customWidth="1"/>
    <col min="6" max="6" width="6.140625" customWidth="1"/>
    <col min="7" max="7" width="4.5703125" customWidth="1"/>
  </cols>
  <sheetData>
    <row r="1" spans="1:7">
      <c r="A1" s="1" t="s">
        <v>21</v>
      </c>
      <c r="B1">
        <v>4</v>
      </c>
      <c r="C1" t="s">
        <v>13</v>
      </c>
    </row>
    <row r="2" spans="1:7" ht="13.5" thickBot="1">
      <c r="A2" s="1" t="s">
        <v>4</v>
      </c>
      <c r="B2">
        <v>3</v>
      </c>
      <c r="C2" t="s">
        <v>5</v>
      </c>
    </row>
    <row r="3" spans="1:7" ht="13.5" thickBot="1">
      <c r="A3" s="1" t="s">
        <v>6</v>
      </c>
      <c r="B3" s="25"/>
      <c r="C3" t="s">
        <v>7</v>
      </c>
    </row>
    <row r="5" spans="1:7" ht="13.5" thickBot="1">
      <c r="A5" s="3" t="s">
        <v>8</v>
      </c>
      <c r="B5" s="4">
        <v>60</v>
      </c>
      <c r="C5" s="4" t="s">
        <v>5</v>
      </c>
      <c r="E5" s="5" t="s">
        <v>9</v>
      </c>
      <c r="F5" s="6">
        <v>16</v>
      </c>
      <c r="G5" s="6" t="s">
        <v>10</v>
      </c>
    </row>
    <row r="6" spans="1:7" ht="13.5" thickBot="1">
      <c r="A6" s="3" t="s">
        <v>11</v>
      </c>
      <c r="B6" s="27"/>
      <c r="C6" s="4"/>
      <c r="E6" s="5" t="s">
        <v>12</v>
      </c>
      <c r="F6" s="29"/>
      <c r="G6" s="6" t="s">
        <v>13</v>
      </c>
    </row>
    <row r="7" spans="1:7" ht="13.5" thickBot="1">
      <c r="A7" s="3" t="s">
        <v>14</v>
      </c>
      <c r="B7" s="28"/>
      <c r="C7" s="4" t="s">
        <v>7</v>
      </c>
      <c r="E7" s="5" t="s">
        <v>15</v>
      </c>
      <c r="F7" s="30"/>
      <c r="G7" s="10" t="s">
        <v>16</v>
      </c>
    </row>
    <row r="9" spans="1:7">
      <c r="A9" s="11" t="s">
        <v>17</v>
      </c>
      <c r="B9" s="12" t="s">
        <v>18</v>
      </c>
      <c r="C9" s="12" t="s">
        <v>22</v>
      </c>
      <c r="D9" s="12" t="s">
        <v>20</v>
      </c>
    </row>
    <row r="10" spans="1:7">
      <c r="A10">
        <v>1</v>
      </c>
      <c r="B10" s="13">
        <f t="shared" ref="B10:B29" si="0">(A10-1)*$B$7</f>
        <v>0</v>
      </c>
      <c r="C10" s="14">
        <f t="shared" ref="C10:C29" si="1">$B$1*SIN(2*PI()*$B$2*B10)</f>
        <v>0</v>
      </c>
      <c r="D10" t="e">
        <f t="shared" ref="D10:D29" si="2">ROUND(($F$6 +C10)/$F$7*1000,0)</f>
        <v>#DIV/0!</v>
      </c>
    </row>
    <row r="11" spans="1:7">
      <c r="A11">
        <v>2</v>
      </c>
      <c r="B11" s="13">
        <f t="shared" si="0"/>
        <v>0</v>
      </c>
      <c r="C11" s="14">
        <f t="shared" si="1"/>
        <v>0</v>
      </c>
      <c r="D11" t="e">
        <f t="shared" si="2"/>
        <v>#DIV/0!</v>
      </c>
    </row>
    <row r="12" spans="1:7">
      <c r="A12">
        <v>3</v>
      </c>
      <c r="B12" s="13">
        <f t="shared" si="0"/>
        <v>0</v>
      </c>
      <c r="C12" s="14">
        <f t="shared" si="1"/>
        <v>0</v>
      </c>
      <c r="D12" t="e">
        <f t="shared" si="2"/>
        <v>#DIV/0!</v>
      </c>
    </row>
    <row r="13" spans="1:7">
      <c r="A13">
        <v>4</v>
      </c>
      <c r="B13" s="13">
        <f t="shared" si="0"/>
        <v>0</v>
      </c>
      <c r="C13" s="14">
        <f t="shared" si="1"/>
        <v>0</v>
      </c>
      <c r="D13" t="e">
        <f t="shared" si="2"/>
        <v>#DIV/0!</v>
      </c>
    </row>
    <row r="14" spans="1:7">
      <c r="A14">
        <v>5</v>
      </c>
      <c r="B14" s="13">
        <f t="shared" si="0"/>
        <v>0</v>
      </c>
      <c r="C14" s="14">
        <f t="shared" si="1"/>
        <v>0</v>
      </c>
      <c r="D14" t="e">
        <f t="shared" si="2"/>
        <v>#DIV/0!</v>
      </c>
    </row>
    <row r="15" spans="1:7">
      <c r="A15">
        <v>6</v>
      </c>
      <c r="B15" s="13">
        <f t="shared" si="0"/>
        <v>0</v>
      </c>
      <c r="C15" s="14">
        <f t="shared" si="1"/>
        <v>0</v>
      </c>
      <c r="D15" t="e">
        <f t="shared" si="2"/>
        <v>#DIV/0!</v>
      </c>
    </row>
    <row r="16" spans="1:7">
      <c r="A16">
        <v>7</v>
      </c>
      <c r="B16" s="13">
        <f t="shared" si="0"/>
        <v>0</v>
      </c>
      <c r="C16" s="14">
        <f t="shared" si="1"/>
        <v>0</v>
      </c>
      <c r="D16" t="e">
        <f t="shared" si="2"/>
        <v>#DIV/0!</v>
      </c>
    </row>
    <row r="17" spans="1:4">
      <c r="A17">
        <v>8</v>
      </c>
      <c r="B17" s="13">
        <f t="shared" si="0"/>
        <v>0</v>
      </c>
      <c r="C17" s="14">
        <f t="shared" si="1"/>
        <v>0</v>
      </c>
      <c r="D17" t="e">
        <f t="shared" si="2"/>
        <v>#DIV/0!</v>
      </c>
    </row>
    <row r="18" spans="1:4">
      <c r="A18">
        <v>9</v>
      </c>
      <c r="B18" s="13">
        <f t="shared" si="0"/>
        <v>0</v>
      </c>
      <c r="C18" s="14">
        <f t="shared" si="1"/>
        <v>0</v>
      </c>
      <c r="D18" t="e">
        <f t="shared" si="2"/>
        <v>#DIV/0!</v>
      </c>
    </row>
    <row r="19" spans="1:4">
      <c r="A19">
        <v>10</v>
      </c>
      <c r="B19" s="13">
        <f t="shared" si="0"/>
        <v>0</v>
      </c>
      <c r="C19" s="14">
        <f t="shared" si="1"/>
        <v>0</v>
      </c>
      <c r="D19" t="e">
        <f t="shared" si="2"/>
        <v>#DIV/0!</v>
      </c>
    </row>
    <row r="20" spans="1:4">
      <c r="A20">
        <v>11</v>
      </c>
      <c r="B20" s="13">
        <f t="shared" si="0"/>
        <v>0</v>
      </c>
      <c r="C20" s="14">
        <f t="shared" si="1"/>
        <v>0</v>
      </c>
      <c r="D20" t="e">
        <f t="shared" si="2"/>
        <v>#DIV/0!</v>
      </c>
    </row>
    <row r="21" spans="1:4">
      <c r="A21">
        <v>12</v>
      </c>
      <c r="B21" s="13">
        <f t="shared" si="0"/>
        <v>0</v>
      </c>
      <c r="C21" s="14">
        <f t="shared" si="1"/>
        <v>0</v>
      </c>
      <c r="D21" t="e">
        <f t="shared" si="2"/>
        <v>#DIV/0!</v>
      </c>
    </row>
    <row r="22" spans="1:4">
      <c r="A22">
        <v>13</v>
      </c>
      <c r="B22" s="13">
        <f t="shared" si="0"/>
        <v>0</v>
      </c>
      <c r="C22" s="14">
        <f t="shared" si="1"/>
        <v>0</v>
      </c>
      <c r="D22" t="e">
        <f t="shared" si="2"/>
        <v>#DIV/0!</v>
      </c>
    </row>
    <row r="23" spans="1:4">
      <c r="A23">
        <v>14</v>
      </c>
      <c r="B23" s="13">
        <f t="shared" si="0"/>
        <v>0</v>
      </c>
      <c r="C23" s="14">
        <f t="shared" si="1"/>
        <v>0</v>
      </c>
      <c r="D23" t="e">
        <f t="shared" si="2"/>
        <v>#DIV/0!</v>
      </c>
    </row>
    <row r="24" spans="1:4">
      <c r="A24">
        <v>15</v>
      </c>
      <c r="B24" s="13">
        <f t="shared" si="0"/>
        <v>0</v>
      </c>
      <c r="C24" s="14">
        <f t="shared" si="1"/>
        <v>0</v>
      </c>
      <c r="D24" t="e">
        <f t="shared" si="2"/>
        <v>#DIV/0!</v>
      </c>
    </row>
    <row r="25" spans="1:4">
      <c r="A25">
        <v>16</v>
      </c>
      <c r="B25" s="13">
        <f t="shared" si="0"/>
        <v>0</v>
      </c>
      <c r="C25" s="14">
        <f t="shared" si="1"/>
        <v>0</v>
      </c>
      <c r="D25" t="e">
        <f t="shared" si="2"/>
        <v>#DIV/0!</v>
      </c>
    </row>
    <row r="26" spans="1:4">
      <c r="A26">
        <v>17</v>
      </c>
      <c r="B26" s="13">
        <f t="shared" si="0"/>
        <v>0</v>
      </c>
      <c r="C26" s="14">
        <f t="shared" si="1"/>
        <v>0</v>
      </c>
      <c r="D26" t="e">
        <f t="shared" si="2"/>
        <v>#DIV/0!</v>
      </c>
    </row>
    <row r="27" spans="1:4">
      <c r="A27">
        <v>18</v>
      </c>
      <c r="B27" s="13">
        <f t="shared" si="0"/>
        <v>0</v>
      </c>
      <c r="C27" s="14">
        <f t="shared" si="1"/>
        <v>0</v>
      </c>
      <c r="D27" t="e">
        <f t="shared" si="2"/>
        <v>#DIV/0!</v>
      </c>
    </row>
    <row r="28" spans="1:4">
      <c r="A28">
        <v>19</v>
      </c>
      <c r="B28" s="13">
        <f t="shared" si="0"/>
        <v>0</v>
      </c>
      <c r="C28" s="14">
        <f t="shared" si="1"/>
        <v>0</v>
      </c>
      <c r="D28" t="e">
        <f t="shared" si="2"/>
        <v>#DIV/0!</v>
      </c>
    </row>
    <row r="29" spans="1:4">
      <c r="A29">
        <v>20</v>
      </c>
      <c r="B29" s="13">
        <f t="shared" si="0"/>
        <v>0</v>
      </c>
      <c r="C29" s="14">
        <f t="shared" si="1"/>
        <v>0</v>
      </c>
      <c r="D29" t="e">
        <f t="shared" si="2"/>
        <v>#DIV/0!</v>
      </c>
    </row>
  </sheetData>
  <sheetProtection selectLockedCells="1" selectUnlockedCells="1"/>
  <pageMargins left="0.78749999999999998" right="0.78749999999999998" top="1.0249999999999999" bottom="1.0249999999999999" header="0.78749999999999998" footer="0.78749999999999998"/>
  <pageSetup paperSize="9" orientation="portrait" horizontalDpi="300" verticalDpi="300"/>
  <headerFooter alignWithMargins="0">
    <oddHeader>&amp;C&amp;A</oddHeader>
    <oddFooter>&amp;CPage &amp;P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G29"/>
  <sheetViews>
    <sheetView tabSelected="1" workbookViewId="0">
      <selection activeCell="E17" sqref="E17"/>
    </sheetView>
  </sheetViews>
  <sheetFormatPr baseColWidth="10" defaultColWidth="11.5703125" defaultRowHeight="12.75"/>
  <cols>
    <col min="1" max="1" width="17.42578125" customWidth="1"/>
    <col min="2" max="3" width="6.7109375" customWidth="1"/>
    <col min="4" max="4" width="6.5703125" customWidth="1"/>
    <col min="6" max="6" width="6.140625" customWidth="1"/>
    <col min="7" max="7" width="4.5703125" customWidth="1"/>
  </cols>
  <sheetData>
    <row r="1" spans="1:7" ht="13.5" thickBot="1">
      <c r="A1" s="1" t="s">
        <v>21</v>
      </c>
      <c r="B1">
        <v>4</v>
      </c>
      <c r="C1" t="s">
        <v>13</v>
      </c>
    </row>
    <row r="2" spans="1:7" ht="13.5" thickBot="1">
      <c r="A2" s="1" t="s">
        <v>4</v>
      </c>
      <c r="B2" s="31"/>
      <c r="C2" t="s">
        <v>5</v>
      </c>
    </row>
    <row r="3" spans="1:7">
      <c r="A3" s="1" t="s">
        <v>6</v>
      </c>
      <c r="B3" s="2" t="e">
        <f>1/B2</f>
        <v>#DIV/0!</v>
      </c>
      <c r="C3" t="s">
        <v>7</v>
      </c>
    </row>
    <row r="5" spans="1:7">
      <c r="A5" s="3" t="s">
        <v>8</v>
      </c>
      <c r="B5" s="4">
        <v>60</v>
      </c>
      <c r="C5" s="4" t="s">
        <v>5</v>
      </c>
      <c r="E5" s="5" t="s">
        <v>9</v>
      </c>
      <c r="F5" s="6">
        <v>16</v>
      </c>
      <c r="G5" s="6" t="s">
        <v>10</v>
      </c>
    </row>
    <row r="6" spans="1:7">
      <c r="A6" s="3" t="s">
        <v>11</v>
      </c>
      <c r="B6" s="4" t="e">
        <f>B5/B2</f>
        <v>#DIV/0!</v>
      </c>
      <c r="C6" s="4"/>
      <c r="E6" s="5" t="s">
        <v>12</v>
      </c>
      <c r="F6" s="7">
        <v>5</v>
      </c>
      <c r="G6" s="6" t="s">
        <v>13</v>
      </c>
    </row>
    <row r="7" spans="1:7">
      <c r="A7" s="3" t="s">
        <v>14</v>
      </c>
      <c r="B7" s="8">
        <f>1/B5</f>
        <v>1.6666666666666666E-2</v>
      </c>
      <c r="C7" s="4" t="s">
        <v>7</v>
      </c>
      <c r="E7" s="5" t="s">
        <v>15</v>
      </c>
      <c r="F7" s="15">
        <f>2*F6/2^F5*1000</f>
        <v>0.152587890625</v>
      </c>
      <c r="G7" s="10" t="s">
        <v>16</v>
      </c>
    </row>
    <row r="9" spans="1:7">
      <c r="A9" s="11" t="s">
        <v>17</v>
      </c>
      <c r="B9" s="12" t="s">
        <v>18</v>
      </c>
      <c r="C9" s="12" t="s">
        <v>22</v>
      </c>
      <c r="D9" s="12" t="s">
        <v>20</v>
      </c>
    </row>
    <row r="10" spans="1:7">
      <c r="A10">
        <v>1</v>
      </c>
      <c r="B10" s="13">
        <f t="shared" ref="B10:B29" si="0">(A10-1)*$B$7</f>
        <v>0</v>
      </c>
      <c r="C10" s="14">
        <f t="shared" ref="C10:C29" si="1">$B$1*SIN(2*PI()*$B$2*B10)</f>
        <v>0</v>
      </c>
      <c r="D10">
        <f t="shared" ref="D10:D29" si="2">ROUND(($F$6 +C10)/$F$7*1000,0)</f>
        <v>32768</v>
      </c>
    </row>
    <row r="11" spans="1:7">
      <c r="A11">
        <v>2</v>
      </c>
      <c r="B11" s="13">
        <f t="shared" si="0"/>
        <v>1.6666666666666666E-2</v>
      </c>
      <c r="C11" s="14">
        <f t="shared" si="1"/>
        <v>0</v>
      </c>
      <c r="D11">
        <f t="shared" si="2"/>
        <v>32768</v>
      </c>
    </row>
    <row r="12" spans="1:7">
      <c r="A12">
        <v>3</v>
      </c>
      <c r="B12" s="13">
        <f t="shared" si="0"/>
        <v>3.3333333333333333E-2</v>
      </c>
      <c r="C12" s="14">
        <f t="shared" si="1"/>
        <v>0</v>
      </c>
      <c r="D12">
        <f t="shared" si="2"/>
        <v>32768</v>
      </c>
    </row>
    <row r="13" spans="1:7">
      <c r="A13">
        <v>4</v>
      </c>
      <c r="B13" s="13">
        <f t="shared" si="0"/>
        <v>0.05</v>
      </c>
      <c r="C13" s="14">
        <f t="shared" si="1"/>
        <v>0</v>
      </c>
      <c r="D13">
        <f t="shared" si="2"/>
        <v>32768</v>
      </c>
    </row>
    <row r="14" spans="1:7">
      <c r="A14">
        <v>5</v>
      </c>
      <c r="B14" s="13">
        <f t="shared" si="0"/>
        <v>6.6666666666666666E-2</v>
      </c>
      <c r="C14" s="14">
        <f t="shared" si="1"/>
        <v>0</v>
      </c>
      <c r="D14">
        <f t="shared" si="2"/>
        <v>32768</v>
      </c>
    </row>
    <row r="15" spans="1:7">
      <c r="A15">
        <v>6</v>
      </c>
      <c r="B15" s="13">
        <f t="shared" si="0"/>
        <v>8.3333333333333329E-2</v>
      </c>
      <c r="C15" s="14">
        <f t="shared" si="1"/>
        <v>0</v>
      </c>
      <c r="D15">
        <f t="shared" si="2"/>
        <v>32768</v>
      </c>
    </row>
    <row r="16" spans="1:7">
      <c r="A16">
        <v>7</v>
      </c>
      <c r="B16" s="13">
        <f t="shared" si="0"/>
        <v>0.1</v>
      </c>
      <c r="C16" s="14">
        <f t="shared" si="1"/>
        <v>0</v>
      </c>
      <c r="D16">
        <f t="shared" si="2"/>
        <v>32768</v>
      </c>
    </row>
    <row r="17" spans="1:4">
      <c r="A17">
        <v>8</v>
      </c>
      <c r="B17" s="13">
        <f t="shared" si="0"/>
        <v>0.11666666666666667</v>
      </c>
      <c r="C17" s="14">
        <f t="shared" si="1"/>
        <v>0</v>
      </c>
      <c r="D17">
        <f t="shared" si="2"/>
        <v>32768</v>
      </c>
    </row>
    <row r="18" spans="1:4">
      <c r="A18">
        <v>9</v>
      </c>
      <c r="B18" s="13">
        <f t="shared" si="0"/>
        <v>0.13333333333333333</v>
      </c>
      <c r="C18" s="14">
        <f t="shared" si="1"/>
        <v>0</v>
      </c>
      <c r="D18">
        <f t="shared" si="2"/>
        <v>32768</v>
      </c>
    </row>
    <row r="19" spans="1:4">
      <c r="A19">
        <v>10</v>
      </c>
      <c r="B19" s="13">
        <f t="shared" si="0"/>
        <v>0.15</v>
      </c>
      <c r="C19" s="14">
        <f t="shared" si="1"/>
        <v>0</v>
      </c>
      <c r="D19">
        <f t="shared" si="2"/>
        <v>32768</v>
      </c>
    </row>
    <row r="20" spans="1:4">
      <c r="A20">
        <v>11</v>
      </c>
      <c r="B20" s="13">
        <f t="shared" si="0"/>
        <v>0.16666666666666666</v>
      </c>
      <c r="C20" s="14">
        <f t="shared" si="1"/>
        <v>0</v>
      </c>
      <c r="D20">
        <f t="shared" si="2"/>
        <v>32768</v>
      </c>
    </row>
    <row r="21" spans="1:4">
      <c r="A21">
        <v>12</v>
      </c>
      <c r="B21" s="13">
        <f t="shared" si="0"/>
        <v>0.18333333333333332</v>
      </c>
      <c r="C21" s="14">
        <f t="shared" si="1"/>
        <v>0</v>
      </c>
      <c r="D21">
        <f t="shared" si="2"/>
        <v>32768</v>
      </c>
    </row>
    <row r="22" spans="1:4">
      <c r="A22">
        <v>13</v>
      </c>
      <c r="B22" s="13">
        <f t="shared" si="0"/>
        <v>0.2</v>
      </c>
      <c r="C22" s="14">
        <f t="shared" si="1"/>
        <v>0</v>
      </c>
      <c r="D22">
        <f t="shared" si="2"/>
        <v>32768</v>
      </c>
    </row>
    <row r="23" spans="1:4">
      <c r="A23">
        <v>14</v>
      </c>
      <c r="B23" s="13">
        <f t="shared" si="0"/>
        <v>0.21666666666666667</v>
      </c>
      <c r="C23" s="14">
        <f t="shared" si="1"/>
        <v>0</v>
      </c>
      <c r="D23">
        <f t="shared" si="2"/>
        <v>32768</v>
      </c>
    </row>
    <row r="24" spans="1:4">
      <c r="A24">
        <v>15</v>
      </c>
      <c r="B24" s="13">
        <f t="shared" si="0"/>
        <v>0.23333333333333334</v>
      </c>
      <c r="C24" s="14">
        <f t="shared" si="1"/>
        <v>0</v>
      </c>
      <c r="D24">
        <f t="shared" si="2"/>
        <v>32768</v>
      </c>
    </row>
    <row r="25" spans="1:4">
      <c r="A25">
        <v>16</v>
      </c>
      <c r="B25" s="13">
        <f t="shared" si="0"/>
        <v>0.25</v>
      </c>
      <c r="C25" s="14">
        <f t="shared" si="1"/>
        <v>0</v>
      </c>
      <c r="D25">
        <f t="shared" si="2"/>
        <v>32768</v>
      </c>
    </row>
    <row r="26" spans="1:4">
      <c r="A26">
        <v>17</v>
      </c>
      <c r="B26" s="13">
        <f t="shared" si="0"/>
        <v>0.26666666666666666</v>
      </c>
      <c r="C26" s="14">
        <f t="shared" si="1"/>
        <v>0</v>
      </c>
      <c r="D26">
        <f t="shared" si="2"/>
        <v>32768</v>
      </c>
    </row>
    <row r="27" spans="1:4">
      <c r="A27">
        <v>18</v>
      </c>
      <c r="B27" s="13">
        <f t="shared" si="0"/>
        <v>0.28333333333333333</v>
      </c>
      <c r="C27" s="14">
        <f t="shared" si="1"/>
        <v>0</v>
      </c>
      <c r="D27">
        <f t="shared" si="2"/>
        <v>32768</v>
      </c>
    </row>
    <row r="28" spans="1:4">
      <c r="A28">
        <v>19</v>
      </c>
      <c r="B28" s="13">
        <f t="shared" si="0"/>
        <v>0.3</v>
      </c>
      <c r="C28" s="14">
        <f t="shared" si="1"/>
        <v>0</v>
      </c>
      <c r="D28">
        <f t="shared" si="2"/>
        <v>32768</v>
      </c>
    </row>
    <row r="29" spans="1:4">
      <c r="A29">
        <v>20</v>
      </c>
      <c r="B29" s="13">
        <f t="shared" si="0"/>
        <v>0.31666666666666665</v>
      </c>
      <c r="C29" s="14">
        <f t="shared" si="1"/>
        <v>0</v>
      </c>
      <c r="D29">
        <f t="shared" si="2"/>
        <v>32768</v>
      </c>
    </row>
  </sheetData>
  <sheetProtection selectLockedCells="1" selectUnlockedCells="1"/>
  <pageMargins left="0.78749999999999998" right="0.78749999999999998" top="1.0249999999999999" bottom="1.0249999999999999" header="0.78749999999999998" footer="0.78749999999999998"/>
  <pageSetup paperSize="9" orientation="portrait" horizontalDpi="300" verticalDpi="300"/>
  <headerFooter alignWithMargins="0">
    <oddHeader>&amp;C&amp;A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unipolaire 2kHz</vt:lpstr>
      <vt:lpstr>unipolaire 3kHz</vt:lpstr>
      <vt:lpstr>unipolaire 4kHz</vt:lpstr>
      <vt:lpstr>bipolaire</vt:lpstr>
      <vt:lpstr>bipolaire 10kHz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Grégoire</dc:creator>
  <cp:lastModifiedBy>Grégoire</cp:lastModifiedBy>
  <dcterms:created xsi:type="dcterms:W3CDTF">2017-10-06T09:00:39Z</dcterms:created>
  <dcterms:modified xsi:type="dcterms:W3CDTF">2017-10-06T09:14:42Z</dcterms:modified>
</cp:coreProperties>
</file>